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<sst xmlns="http://schemas.openxmlformats.org/spreadsheetml/2006/main" count="22" uniqueCount="19">
  <si>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</si>
  <si>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</si>
  <si>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</si>
  <si>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</si>
  <si>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</si>
  <si>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</si>
  <si>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</si>
  <si>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</si>
  <si>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</si>
  <si>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Bátaapáti, pecsételőhely</t>
  </si>
  <si>
    <t>K és K+ elágazás</t>
  </si>
  <si>
    <t>KO a Turista-forráshoz</t>
  </si>
  <si>
    <t>Harsányi-kereszt</t>
  </si>
  <si>
    <t>Héthárs pihenő</t>
  </si>
  <si>
    <t>Nyolchárs pihenő</t>
  </si>
  <si>
    <t>Hessz-kereszt</t>
  </si>
  <si>
    <t>Apátvarasd-telep (volt Jagercs.)</t>
  </si>
  <si>
    <t>K -K négyzet elágazás</t>
  </si>
  <si>
    <t>Mecseknádasd, buszmegálló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</si>
</sst>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Rockenbauer Pál Dél-Dunántúli Kéktúra
Bátaapáti - Jagercsárda (Mecseknádasd)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1775"/>
          <c:w val="0.76625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Adatlap!$E$4:$E$197</c:f>
              <c:numCache>
                <c:ptCount val="194"/>
                <c:pt idx="0">
                  <c:v>0</c:v>
                </c:pt>
                <c:pt idx="1">
                  <c:v>211.441314134239</c:v>
                </c:pt>
                <c:pt idx="2">
                  <c:v>568.579475087678</c:v>
                </c:pt>
                <c:pt idx="3">
                  <c:v>640.5572640498225</c:v>
                </c:pt>
                <c:pt idx="4">
                  <c:v>862.4965974691293</c:v>
                </c:pt>
                <c:pt idx="5">
                  <c:v>965.572244865241</c:v>
                </c:pt>
                <c:pt idx="6">
                  <c:v>1082.6257034346086</c:v>
                </c:pt>
                <c:pt idx="7">
                  <c:v>1188.2219100088341</c:v>
                </c:pt>
                <c:pt idx="8">
                  <c:v>1302.0865423738317</c:v>
                </c:pt>
                <c:pt idx="9">
                  <c:v>1420.4803514057828</c:v>
                </c:pt>
                <c:pt idx="10">
                  <c:v>1487.1470180724493</c:v>
                </c:pt>
                <c:pt idx="11">
                  <c:v>1549.744739178776</c:v>
                </c:pt>
                <c:pt idx="12">
                  <c:v>1625.9809891650245</c:v>
                </c:pt>
                <c:pt idx="13">
                  <c:v>1715.5412414551422</c:v>
                </c:pt>
                <c:pt idx="14">
                  <c:v>1890.952845316548</c:v>
                </c:pt>
                <c:pt idx="15">
                  <c:v>2037.8918071821317</c:v>
                </c:pt>
                <c:pt idx="16">
                  <c:v>2125.221993674062</c:v>
                </c:pt>
                <c:pt idx="17">
                  <c:v>2197.7457661034514</c:v>
                </c:pt>
                <c:pt idx="18">
                  <c:v>2326.258218269007</c:v>
                </c:pt>
                <c:pt idx="19">
                  <c:v>2399.6829416704245</c:v>
                </c:pt>
                <c:pt idx="20">
                  <c:v>2399.6829416704245</c:v>
                </c:pt>
                <c:pt idx="21">
                  <c:v>2507.862547361342</c:v>
                </c:pt>
                <c:pt idx="22">
                  <c:v>2577.61367817537</c:v>
                </c:pt>
                <c:pt idx="23">
                  <c:v>2735.92495038494</c:v>
                </c:pt>
                <c:pt idx="24">
                  <c:v>2889.8565505880547</c:v>
                </c:pt>
                <c:pt idx="25">
                  <c:v>2977.1867370799846</c:v>
                </c:pt>
                <c:pt idx="26">
                  <c:v>3078.978702419878</c:v>
                </c:pt>
                <c:pt idx="27">
                  <c:v>3166.1581895993654</c:v>
                </c:pt>
                <c:pt idx="28">
                  <c:v>3323.1348856507907</c:v>
                </c:pt>
                <c:pt idx="29">
                  <c:v>3403.2400105318848</c:v>
                </c:pt>
                <c:pt idx="30">
                  <c:v>3465.8377316382116</c:v>
                </c:pt>
                <c:pt idx="31">
                  <c:v>3617.705351073708</c:v>
                </c:pt>
                <c:pt idx="32">
                  <c:v>3910.372696168688</c:v>
                </c:pt>
                <c:pt idx="33">
                  <c:v>4014.210935816465</c:v>
                </c:pt>
                <c:pt idx="34">
                  <c:v>4087.096425065449</c:v>
                </c:pt>
                <c:pt idx="35">
                  <c:v>4155.515215137892</c:v>
                </c:pt>
                <c:pt idx="36">
                  <c:v>4263.3295538129105</c:v>
                </c:pt>
                <c:pt idx="37">
                  <c:v>4353.0365060413</c:v>
                </c:pt>
                <c:pt idx="38">
                  <c:v>4545.258709261723</c:v>
                </c:pt>
                <c:pt idx="39">
                  <c:v>4694.770296309038</c:v>
                </c:pt>
                <c:pt idx="40">
                  <c:v>4839.545621575635</c:v>
                </c:pt>
                <c:pt idx="41">
                  <c:v>5014.582013020517</c:v>
                </c:pt>
                <c:pt idx="42">
                  <c:v>5014.582013020517</c:v>
                </c:pt>
                <c:pt idx="43">
                  <c:v>5148.79998561849</c:v>
                </c:pt>
                <c:pt idx="44">
                  <c:v>5579.843854114548</c:v>
                </c:pt>
                <c:pt idx="45">
                  <c:v>5785.036151793958</c:v>
                </c:pt>
                <c:pt idx="46">
                  <c:v>5902.984869742677</c:v>
                </c:pt>
                <c:pt idx="47">
                  <c:v>6089.654354083203</c:v>
                </c:pt>
                <c:pt idx="48">
                  <c:v>6284.593613660108</c:v>
                </c:pt>
                <c:pt idx="49">
                  <c:v>6313.603122631864</c:v>
                </c:pt>
                <c:pt idx="50">
                  <c:v>6376.200843738191</c:v>
                </c:pt>
                <c:pt idx="51">
                  <c:v>6428.998947025304</c:v>
                </c:pt>
                <c:pt idx="52">
                  <c:v>6521.448979729509</c:v>
                </c:pt>
                <c:pt idx="53">
                  <c:v>6657.997974146887</c:v>
                </c:pt>
                <c:pt idx="54">
                  <c:v>6848.778232995485</c:v>
                </c:pt>
                <c:pt idx="55">
                  <c:v>7003.8163505117</c:v>
                </c:pt>
                <c:pt idx="56">
                  <c:v>7129.011792724354</c:v>
                </c:pt>
                <c:pt idx="57">
                  <c:v>7245.952861965291</c:v>
                </c:pt>
                <c:pt idx="58">
                  <c:v>7425.073366545526</c:v>
                </c:pt>
                <c:pt idx="59">
                  <c:v>7491.936980957861</c:v>
                </c:pt>
                <c:pt idx="60">
                  <c:v>7643.457870216263</c:v>
                </c:pt>
                <c:pt idx="61">
                  <c:v>7745.636633524834</c:v>
                </c:pt>
                <c:pt idx="62">
                  <c:v>7910.458773832404</c:v>
                </c:pt>
                <c:pt idx="63">
                  <c:v>8033.962307973864</c:v>
                </c:pt>
                <c:pt idx="64">
                  <c:v>8263.589109791692</c:v>
                </c:pt>
                <c:pt idx="65">
                  <c:v>8449.411375760854</c:v>
                </c:pt>
                <c:pt idx="66">
                  <c:v>8608.63368033788</c:v>
                </c:pt>
                <c:pt idx="67">
                  <c:v>8755.303933118139</c:v>
                </c:pt>
                <c:pt idx="68">
                  <c:v>8904.021881836086</c:v>
                </c:pt>
                <c:pt idx="69">
                  <c:v>9022.415690868036</c:v>
                </c:pt>
                <c:pt idx="70">
                  <c:v>9129.495757626093</c:v>
                </c:pt>
                <c:pt idx="71">
                  <c:v>9288.552808080152</c:v>
                </c:pt>
                <c:pt idx="72">
                  <c:v>9675.18002500263</c:v>
                </c:pt>
                <c:pt idx="73">
                  <c:v>9768.760987007217</c:v>
                </c:pt>
                <c:pt idx="74">
                  <c:v>9928.478028057449</c:v>
                </c:pt>
                <c:pt idx="75">
                  <c:v>10028.049760564872</c:v>
                </c:pt>
                <c:pt idx="76">
                  <c:v>10145.215500655086</c:v>
                </c:pt>
                <c:pt idx="77">
                  <c:v>10237.665533359292</c:v>
                </c:pt>
                <c:pt idx="78">
                  <c:v>10366.790439123539</c:v>
                </c:pt>
                <c:pt idx="79">
                  <c:v>10541.450812107398</c:v>
                </c:pt>
                <c:pt idx="80">
                  <c:v>10715.658891609582</c:v>
                </c:pt>
                <c:pt idx="81">
                  <c:v>10876.60612059907</c:v>
                </c:pt>
                <c:pt idx="82">
                  <c:v>10978.784883907643</c:v>
                </c:pt>
                <c:pt idx="83">
                  <c:v>11050.762672869787</c:v>
                </c:pt>
                <c:pt idx="84">
                  <c:v>11201.587710509304</c:v>
                </c:pt>
                <c:pt idx="85">
                  <c:v>11266.454944564039</c:v>
                </c:pt>
                <c:pt idx="86">
                  <c:v>11312.892817067308</c:v>
                </c:pt>
                <c:pt idx="87">
                  <c:v>11415.585044731411</c:v>
                </c:pt>
                <c:pt idx="88">
                  <c:v>11528.405557551925</c:v>
                </c:pt>
                <c:pt idx="89">
                  <c:v>11631.097785216032</c:v>
                </c:pt>
                <c:pt idx="90">
                  <c:v>11631.097785216032</c:v>
                </c:pt>
                <c:pt idx="91">
                  <c:v>11721.969811609208</c:v>
                </c:pt>
                <c:pt idx="92">
                  <c:v>11835.487471204997</c:v>
                </c:pt>
                <c:pt idx="93">
                  <c:v>12131.77171378252</c:v>
                </c:pt>
                <c:pt idx="94">
                  <c:v>12434.031447696188</c:v>
                </c:pt>
                <c:pt idx="95">
                  <c:v>13068.873417087978</c:v>
                </c:pt>
                <c:pt idx="96">
                  <c:v>13250.182848161454</c:v>
                </c:pt>
                <c:pt idx="97">
                  <c:v>13456.461672378056</c:v>
                </c:pt>
                <c:pt idx="98">
                  <c:v>13608.761594479774</c:v>
                </c:pt>
                <c:pt idx="99">
                  <c:v>13680.189226670464</c:v>
                </c:pt>
                <c:pt idx="100">
                  <c:v>13753.61395007188</c:v>
                </c:pt>
                <c:pt idx="101">
                  <c:v>13875.940723834718</c:v>
                </c:pt>
                <c:pt idx="102">
                  <c:v>14008.977870204693</c:v>
                </c:pt>
                <c:pt idx="103">
                  <c:v>14133.752486210811</c:v>
                </c:pt>
                <c:pt idx="104">
                  <c:v>14336.948514479107</c:v>
                </c:pt>
                <c:pt idx="105">
                  <c:v>14503.042204127329</c:v>
                </c:pt>
                <c:pt idx="106">
                  <c:v>14567.909438182065</c:v>
                </c:pt>
                <c:pt idx="107">
                  <c:v>14852.374633020192</c:v>
                </c:pt>
                <c:pt idx="108">
                  <c:v>15031.495137600426</c:v>
                </c:pt>
                <c:pt idx="109">
                  <c:v>15277.915933020611</c:v>
                </c:pt>
                <c:pt idx="110">
                  <c:v>15413.692366814186</c:v>
                </c:pt>
                <c:pt idx="111">
                  <c:v>15518.287638887885</c:v>
                </c:pt>
                <c:pt idx="112">
                  <c:v>15641.791173029342</c:v>
                </c:pt>
                <c:pt idx="113">
                  <c:v>15703.542940100073</c:v>
                </c:pt>
                <c:pt idx="114">
                  <c:v>15742.598186796811</c:v>
                </c:pt>
                <c:pt idx="115">
                  <c:v>15776.999232604498</c:v>
                </c:pt>
                <c:pt idx="116">
                  <c:v>15818.024873630138</c:v>
                </c:pt>
                <c:pt idx="117">
                  <c:v>15886.443663702581</c:v>
                </c:pt>
                <c:pt idx="118">
                  <c:v>16036.56962440314</c:v>
                </c:pt>
                <c:pt idx="119">
                  <c:v>16126.276576631528</c:v>
                </c:pt>
                <c:pt idx="120">
                  <c:v>16280.549489005798</c:v>
                </c:pt>
                <c:pt idx="121">
                  <c:v>16491.055906972706</c:v>
                </c:pt>
                <c:pt idx="122">
                  <c:v>16728.619698191178</c:v>
                </c:pt>
                <c:pt idx="123">
                  <c:v>16783.133266461613</c:v>
                </c:pt>
                <c:pt idx="124">
                  <c:v>16834.415317743664</c:v>
                </c:pt>
                <c:pt idx="125">
                  <c:v>20947.24861908576</c:v>
                </c:pt>
                <c:pt idx="126">
                  <c:v>20947.24861908576</c:v>
                </c:pt>
                <c:pt idx="127">
                  <c:v>20947.24861908576</c:v>
                </c:pt>
                <c:pt idx="128">
                  <c:v>20947.24861908576</c:v>
                </c:pt>
                <c:pt idx="129">
                  <c:v>20947.24861908576</c:v>
                </c:pt>
                <c:pt idx="130">
                  <c:v>20947.24861908576</c:v>
                </c:pt>
                <c:pt idx="131">
                  <c:v>20947.24861908576</c:v>
                </c:pt>
                <c:pt idx="132">
                  <c:v>20947.24861908576</c:v>
                </c:pt>
                <c:pt idx="133">
                  <c:v>20947.24861908576</c:v>
                </c:pt>
                <c:pt idx="134">
                  <c:v>20947.24861908576</c:v>
                </c:pt>
                <c:pt idx="135">
                  <c:v>20947.24861908576</c:v>
                </c:pt>
                <c:pt idx="136">
                  <c:v>20947.24861908576</c:v>
                </c:pt>
                <c:pt idx="137">
                  <c:v>20947.24861908576</c:v>
                </c:pt>
                <c:pt idx="138">
                  <c:v>20947.24861908576</c:v>
                </c:pt>
                <c:pt idx="139">
                  <c:v>20947.24861908576</c:v>
                </c:pt>
                <c:pt idx="140">
                  <c:v>20947.24861908576</c:v>
                </c:pt>
                <c:pt idx="141">
                  <c:v>20947.24861908576</c:v>
                </c:pt>
                <c:pt idx="142">
                  <c:v>20947.24861908576</c:v>
                </c:pt>
                <c:pt idx="143">
                  <c:v>20947.24861908576</c:v>
                </c:pt>
                <c:pt idx="144">
                  <c:v>20947.24861908576</c:v>
                </c:pt>
                <c:pt idx="145">
                  <c:v>20947.24861908576</c:v>
                </c:pt>
                <c:pt idx="146">
                  <c:v>20947.24861908576</c:v>
                </c:pt>
                <c:pt idx="147">
                  <c:v>20947.24861908576</c:v>
                </c:pt>
                <c:pt idx="148">
                  <c:v>20947.24861908576</c:v>
                </c:pt>
                <c:pt idx="149">
                  <c:v>20947.24861908576</c:v>
                </c:pt>
                <c:pt idx="150">
                  <c:v>20947.24861908576</c:v>
                </c:pt>
                <c:pt idx="151">
                  <c:v>20947.24861908576</c:v>
                </c:pt>
                <c:pt idx="152">
                  <c:v>20947.24861908576</c:v>
                </c:pt>
                <c:pt idx="153">
                  <c:v>20947.24861908576</c:v>
                </c:pt>
                <c:pt idx="154">
                  <c:v>20947.24861908576</c:v>
                </c:pt>
                <c:pt idx="155">
                  <c:v>20947.24861908576</c:v>
                </c:pt>
                <c:pt idx="156">
                  <c:v>20947.24861908576</c:v>
                </c:pt>
                <c:pt idx="157">
                  <c:v>20947.24861908576</c:v>
                </c:pt>
                <c:pt idx="158">
                  <c:v>20947.24861908576</c:v>
                </c:pt>
                <c:pt idx="159">
                  <c:v>20947.24861908576</c:v>
                </c:pt>
                <c:pt idx="160">
                  <c:v>20947.24861908576</c:v>
                </c:pt>
                <c:pt idx="161">
                  <c:v>20947.24861908576</c:v>
                </c:pt>
                <c:pt idx="162">
                  <c:v>20947.24861908576</c:v>
                </c:pt>
                <c:pt idx="163">
                  <c:v>20947.24861908576</c:v>
                </c:pt>
                <c:pt idx="164">
                  <c:v>20947.24861908576</c:v>
                </c:pt>
                <c:pt idx="165">
                  <c:v>20947.24861908576</c:v>
                </c:pt>
                <c:pt idx="166">
                  <c:v>20947.24861908576</c:v>
                </c:pt>
                <c:pt idx="167">
                  <c:v>20947.24861908576</c:v>
                </c:pt>
                <c:pt idx="168">
                  <c:v>20947.24861908576</c:v>
                </c:pt>
                <c:pt idx="169">
                  <c:v>20947.24861908576</c:v>
                </c:pt>
                <c:pt idx="170">
                  <c:v>20947.24861908576</c:v>
                </c:pt>
                <c:pt idx="171">
                  <c:v>20947.24861908576</c:v>
                </c:pt>
                <c:pt idx="172">
                  <c:v>20947.24861908576</c:v>
                </c:pt>
                <c:pt idx="173">
                  <c:v>20947.24861908576</c:v>
                </c:pt>
                <c:pt idx="174">
                  <c:v>20947.24861908576</c:v>
                </c:pt>
                <c:pt idx="175">
                  <c:v>20947.24861908576</c:v>
                </c:pt>
                <c:pt idx="176">
                  <c:v>20947.24861908576</c:v>
                </c:pt>
                <c:pt idx="177">
                  <c:v>20947.24861908576</c:v>
                </c:pt>
                <c:pt idx="178">
                  <c:v>20947.24861908576</c:v>
                </c:pt>
                <c:pt idx="179">
                  <c:v>20947.24861908576</c:v>
                </c:pt>
                <c:pt idx="180">
                  <c:v>20947.24861908576</c:v>
                </c:pt>
                <c:pt idx="181">
                  <c:v>20947.24861908576</c:v>
                </c:pt>
                <c:pt idx="182">
                  <c:v>20947.24861908576</c:v>
                </c:pt>
                <c:pt idx="183">
                  <c:v>20947.24861908576</c:v>
                </c:pt>
                <c:pt idx="184">
                  <c:v>20947.24861908576</c:v>
                </c:pt>
                <c:pt idx="185">
                  <c:v>20947.24861908576</c:v>
                </c:pt>
                <c:pt idx="186">
                  <c:v>20947.24861908576</c:v>
                </c:pt>
                <c:pt idx="187">
                  <c:v>20947.24861908576</c:v>
                </c:pt>
                <c:pt idx="188">
                  <c:v>20947.24861908576</c:v>
                </c:pt>
                <c:pt idx="189">
                  <c:v>20947.24861908576</c:v>
                </c:pt>
                <c:pt idx="190">
                  <c:v>20947.24861908576</c:v>
                </c:pt>
              </c:numCache>
            </c:numRef>
          </c:xVal>
          <c:yVal>
            <c:numRef>
              <c:f>Adatlap!$A$4:$A$197</c:f>
              <c:numCache>
                <c:ptCount val="194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  <c:pt idx="9">
                  <c:v>210</c:v>
                </c:pt>
                <c:pt idx="10">
                  <c:v>220</c:v>
                </c:pt>
                <c:pt idx="11">
                  <c:v>230</c:v>
                </c:pt>
                <c:pt idx="12">
                  <c:v>240</c:v>
                </c:pt>
                <c:pt idx="13">
                  <c:v>250</c:v>
                </c:pt>
                <c:pt idx="14">
                  <c:v>260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260</c:v>
                </c:pt>
                <c:pt idx="19">
                  <c:v>270</c:v>
                </c:pt>
                <c:pt idx="20">
                  <c:v>260</c:v>
                </c:pt>
                <c:pt idx="21">
                  <c:v>260</c:v>
                </c:pt>
                <c:pt idx="22">
                  <c:v>265</c:v>
                </c:pt>
                <c:pt idx="23">
                  <c:v>265</c:v>
                </c:pt>
                <c:pt idx="24">
                  <c:v>265</c:v>
                </c:pt>
                <c:pt idx="25">
                  <c:v>260</c:v>
                </c:pt>
                <c:pt idx="26">
                  <c:v>255</c:v>
                </c:pt>
                <c:pt idx="27">
                  <c:v>260</c:v>
                </c:pt>
                <c:pt idx="28">
                  <c:v>265</c:v>
                </c:pt>
                <c:pt idx="29">
                  <c:v>270</c:v>
                </c:pt>
                <c:pt idx="30">
                  <c:v>275</c:v>
                </c:pt>
                <c:pt idx="31">
                  <c:v>275</c:v>
                </c:pt>
                <c:pt idx="32">
                  <c:v>275</c:v>
                </c:pt>
                <c:pt idx="33">
                  <c:v>270</c:v>
                </c:pt>
                <c:pt idx="34">
                  <c:v>265</c:v>
                </c:pt>
                <c:pt idx="35">
                  <c:v>265</c:v>
                </c:pt>
                <c:pt idx="36">
                  <c:v>260</c:v>
                </c:pt>
                <c:pt idx="37">
                  <c:v>260</c:v>
                </c:pt>
                <c:pt idx="38">
                  <c:v>265</c:v>
                </c:pt>
                <c:pt idx="39">
                  <c:v>270</c:v>
                </c:pt>
                <c:pt idx="40">
                  <c:v>280</c:v>
                </c:pt>
                <c:pt idx="41">
                  <c:v>290</c:v>
                </c:pt>
                <c:pt idx="42">
                  <c:v>290</c:v>
                </c:pt>
                <c:pt idx="43">
                  <c:v>290</c:v>
                </c:pt>
                <c:pt idx="44">
                  <c:v>285</c:v>
                </c:pt>
                <c:pt idx="45">
                  <c:v>280</c:v>
                </c:pt>
                <c:pt idx="46">
                  <c:v>270</c:v>
                </c:pt>
                <c:pt idx="47">
                  <c:v>265</c:v>
                </c:pt>
                <c:pt idx="48">
                  <c:v>265</c:v>
                </c:pt>
                <c:pt idx="49">
                  <c:v>270</c:v>
                </c:pt>
                <c:pt idx="50">
                  <c:v>280</c:v>
                </c:pt>
                <c:pt idx="51">
                  <c:v>280</c:v>
                </c:pt>
                <c:pt idx="52">
                  <c:v>285</c:v>
                </c:pt>
                <c:pt idx="53">
                  <c:v>280</c:v>
                </c:pt>
                <c:pt idx="54">
                  <c:v>270</c:v>
                </c:pt>
                <c:pt idx="55">
                  <c:v>265</c:v>
                </c:pt>
                <c:pt idx="56">
                  <c:v>260</c:v>
                </c:pt>
                <c:pt idx="57">
                  <c:v>265</c:v>
                </c:pt>
                <c:pt idx="58">
                  <c:v>265</c:v>
                </c:pt>
                <c:pt idx="59">
                  <c:v>265</c:v>
                </c:pt>
                <c:pt idx="60">
                  <c:v>270</c:v>
                </c:pt>
                <c:pt idx="61">
                  <c:v>275</c:v>
                </c:pt>
                <c:pt idx="62">
                  <c:v>270</c:v>
                </c:pt>
                <c:pt idx="63">
                  <c:v>270</c:v>
                </c:pt>
                <c:pt idx="64">
                  <c:v>260</c:v>
                </c:pt>
                <c:pt idx="65">
                  <c:v>265</c:v>
                </c:pt>
                <c:pt idx="66">
                  <c:v>260</c:v>
                </c:pt>
                <c:pt idx="67">
                  <c:v>270</c:v>
                </c:pt>
                <c:pt idx="68">
                  <c:v>270</c:v>
                </c:pt>
                <c:pt idx="69">
                  <c:v>275</c:v>
                </c:pt>
                <c:pt idx="70">
                  <c:v>275</c:v>
                </c:pt>
                <c:pt idx="71">
                  <c:v>270</c:v>
                </c:pt>
                <c:pt idx="72">
                  <c:v>275</c:v>
                </c:pt>
                <c:pt idx="73">
                  <c:v>275</c:v>
                </c:pt>
                <c:pt idx="74">
                  <c:v>275</c:v>
                </c:pt>
                <c:pt idx="75">
                  <c:v>280</c:v>
                </c:pt>
                <c:pt idx="76">
                  <c:v>282</c:v>
                </c:pt>
                <c:pt idx="77">
                  <c:v>280</c:v>
                </c:pt>
                <c:pt idx="78">
                  <c:v>275</c:v>
                </c:pt>
                <c:pt idx="79">
                  <c:v>270</c:v>
                </c:pt>
                <c:pt idx="80">
                  <c:v>272</c:v>
                </c:pt>
                <c:pt idx="81">
                  <c:v>270</c:v>
                </c:pt>
                <c:pt idx="82">
                  <c:v>265</c:v>
                </c:pt>
                <c:pt idx="83">
                  <c:v>270</c:v>
                </c:pt>
                <c:pt idx="84">
                  <c:v>275</c:v>
                </c:pt>
                <c:pt idx="85">
                  <c:v>278</c:v>
                </c:pt>
                <c:pt idx="86">
                  <c:v>280</c:v>
                </c:pt>
                <c:pt idx="87">
                  <c:v>282</c:v>
                </c:pt>
                <c:pt idx="88">
                  <c:v>280</c:v>
                </c:pt>
                <c:pt idx="89">
                  <c:v>275</c:v>
                </c:pt>
                <c:pt idx="90">
                  <c:v>275</c:v>
                </c:pt>
                <c:pt idx="91">
                  <c:v>280</c:v>
                </c:pt>
                <c:pt idx="92">
                  <c:v>290</c:v>
                </c:pt>
                <c:pt idx="93">
                  <c:v>290</c:v>
                </c:pt>
                <c:pt idx="94">
                  <c:v>290</c:v>
                </c:pt>
                <c:pt idx="95">
                  <c:v>285</c:v>
                </c:pt>
                <c:pt idx="96">
                  <c:v>280</c:v>
                </c:pt>
                <c:pt idx="97">
                  <c:v>275</c:v>
                </c:pt>
                <c:pt idx="98">
                  <c:v>280</c:v>
                </c:pt>
                <c:pt idx="99">
                  <c:v>282</c:v>
                </c:pt>
                <c:pt idx="100">
                  <c:v>285</c:v>
                </c:pt>
                <c:pt idx="101">
                  <c:v>290</c:v>
                </c:pt>
                <c:pt idx="102">
                  <c:v>300</c:v>
                </c:pt>
                <c:pt idx="103">
                  <c:v>305</c:v>
                </c:pt>
                <c:pt idx="104">
                  <c:v>310</c:v>
                </c:pt>
                <c:pt idx="105">
                  <c:v>315</c:v>
                </c:pt>
                <c:pt idx="106">
                  <c:v>315</c:v>
                </c:pt>
                <c:pt idx="107">
                  <c:v>310</c:v>
                </c:pt>
                <c:pt idx="108">
                  <c:v>300</c:v>
                </c:pt>
                <c:pt idx="109">
                  <c:v>290</c:v>
                </c:pt>
                <c:pt idx="110">
                  <c:v>280</c:v>
                </c:pt>
                <c:pt idx="111">
                  <c:v>270</c:v>
                </c:pt>
                <c:pt idx="112">
                  <c:v>270</c:v>
                </c:pt>
                <c:pt idx="113">
                  <c:v>260</c:v>
                </c:pt>
                <c:pt idx="114">
                  <c:v>250</c:v>
                </c:pt>
                <c:pt idx="115">
                  <c:v>240</c:v>
                </c:pt>
                <c:pt idx="116">
                  <c:v>230</c:v>
                </c:pt>
                <c:pt idx="117">
                  <c:v>220</c:v>
                </c:pt>
                <c:pt idx="118">
                  <c:v>210</c:v>
                </c:pt>
                <c:pt idx="119">
                  <c:v>200</c:v>
                </c:pt>
                <c:pt idx="120">
                  <c:v>195</c:v>
                </c:pt>
                <c:pt idx="121">
                  <c:v>190</c:v>
                </c:pt>
                <c:pt idx="122">
                  <c:v>180</c:v>
                </c:pt>
                <c:pt idx="123">
                  <c:v>180</c:v>
                </c:pt>
                <c:pt idx="124">
                  <c:v>180</c:v>
                </c:pt>
              </c:numCache>
            </c:numRef>
          </c:yVal>
          <c:smooth val="0"/>
        </c:ser>
        <c:axId val="49441614"/>
        <c:axId val="42321343"/>
      </c:scatterChart>
      <c:valAx>
        <c:axId val="49441614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321343"/>
        <c:crosses val="autoZero"/>
        <c:crossBetween val="midCat"/>
        <c:dispUnits/>
        <c:majorUnit val="5000"/>
        <c:minorUnit val="1000"/>
      </c:valAx>
      <c:valAx>
        <c:axId val="4232134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4161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0.57975</cdr:y>
    </cdr:from>
    <cdr:to>
      <cdr:x>0.15675</cdr:x>
      <cdr:y>0.939</cdr:y>
    </cdr:to>
    <cdr:sp>
      <cdr:nvSpPr>
        <cdr:cNvPr id="1" name="Line 1"/>
        <cdr:cNvSpPr>
          <a:spLocks/>
        </cdr:cNvSpPr>
      </cdr:nvSpPr>
      <cdr:spPr>
        <a:xfrm>
          <a:off x="1438275" y="33337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0.70175</cdr:y>
    </cdr:from>
    <cdr:to>
      <cdr:x>0.1565</cdr:x>
      <cdr:y>0.92725</cdr:y>
    </cdr:to>
    <cdr:sp>
      <cdr:nvSpPr>
        <cdr:cNvPr id="2" name="AutoShape 3"/>
        <cdr:cNvSpPr>
          <a:spLocks/>
        </cdr:cNvSpPr>
      </cdr:nvSpPr>
      <cdr:spPr>
        <a:xfrm rot="16200000">
          <a:off x="1295400" y="4038600"/>
          <a:ext cx="142875" cy="1295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Bátaapáti, pecsételőhely</a:t>
          </a:r>
        </a:p>
      </cdr:txBody>
    </cdr:sp>
  </cdr:relSizeAnchor>
  <cdr:relSizeAnchor xmlns:cdr="http://schemas.openxmlformats.org/drawingml/2006/chartDrawing">
    <cdr:from>
      <cdr:x>0.2715</cdr:x>
      <cdr:y>0.48325</cdr:y>
    </cdr:from>
    <cdr:to>
      <cdr:x>0.2715</cdr:x>
      <cdr:y>0.939</cdr:y>
    </cdr:to>
    <cdr:sp>
      <cdr:nvSpPr>
        <cdr:cNvPr id="3" name="Line 4"/>
        <cdr:cNvSpPr>
          <a:spLocks/>
        </cdr:cNvSpPr>
      </cdr:nvSpPr>
      <cdr:spPr>
        <a:xfrm>
          <a:off x="2495550" y="27813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0.25575</cdr:x>
      <cdr:y>0.63225</cdr:y>
    </cdr:from>
    <cdr:to>
      <cdr:x>0.27125</cdr:x>
      <cdr:y>0.92775</cdr:y>
    </cdr:to>
    <cdr:sp>
      <cdr:nvSpPr>
        <cdr:cNvPr id="4" name="AutoShape 5"/>
        <cdr:cNvSpPr>
          <a:spLocks/>
        </cdr:cNvSpPr>
      </cdr:nvSpPr>
      <cdr:spPr>
        <a:xfrm rot="16200000">
          <a:off x="2352675" y="3638550"/>
          <a:ext cx="142875" cy="1704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KO elágazás a Turista-forráshoz</a:t>
          </a:r>
        </a:p>
      </cdr:txBody>
    </cdr:sp>
  </cdr:relSizeAnchor>
  <cdr:relSizeAnchor xmlns:cdr="http://schemas.openxmlformats.org/drawingml/2006/chartDrawing">
    <cdr:from>
      <cdr:x>0.3525</cdr:x>
      <cdr:y>0.48325</cdr:y>
    </cdr:from>
    <cdr:to>
      <cdr:x>0.3525</cdr:x>
      <cdr:y>0.939</cdr:y>
    </cdr:to>
    <cdr:sp>
      <cdr:nvSpPr>
        <cdr:cNvPr id="5" name="Line 6"/>
        <cdr:cNvSpPr>
          <a:spLocks/>
        </cdr:cNvSpPr>
      </cdr:nvSpPr>
      <cdr:spPr>
        <a:xfrm>
          <a:off x="3248025" y="27813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0.33675</cdr:x>
      <cdr:y>0.773</cdr:y>
    </cdr:from>
    <cdr:to>
      <cdr:x>0.35225</cdr:x>
      <cdr:y>0.9275</cdr:y>
    </cdr:to>
    <cdr:sp>
      <cdr:nvSpPr>
        <cdr:cNvPr id="6" name="AutoShape 7"/>
        <cdr:cNvSpPr>
          <a:spLocks/>
        </cdr:cNvSpPr>
      </cdr:nvSpPr>
      <cdr:spPr>
        <a:xfrm rot="16200000">
          <a:off x="3095625" y="4448175"/>
          <a:ext cx="142875" cy="885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Harsányi-kereszt</a:t>
          </a:r>
        </a:p>
      </cdr:txBody>
    </cdr:sp>
  </cdr:relSizeAnchor>
  <cdr:relSizeAnchor xmlns:cdr="http://schemas.openxmlformats.org/drawingml/2006/chartDrawing">
    <cdr:from>
      <cdr:x>0.432</cdr:x>
      <cdr:y>0.4705</cdr:y>
    </cdr:from>
    <cdr:to>
      <cdr:x>0.432</cdr:x>
      <cdr:y>0.939</cdr:y>
    </cdr:to>
    <cdr:sp>
      <cdr:nvSpPr>
        <cdr:cNvPr id="7" name="Line 8"/>
        <cdr:cNvSpPr>
          <a:spLocks/>
        </cdr:cNvSpPr>
      </cdr:nvSpPr>
      <cdr:spPr>
        <a:xfrm>
          <a:off x="3981450" y="2705100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0.4165</cdr:x>
      <cdr:y>0.78575</cdr:y>
    </cdr:from>
    <cdr:to>
      <cdr:x>0.432</cdr:x>
      <cdr:y>0.92825</cdr:y>
    </cdr:to>
    <cdr:sp>
      <cdr:nvSpPr>
        <cdr:cNvPr id="8" name="AutoShape 9"/>
        <cdr:cNvSpPr>
          <a:spLocks/>
        </cdr:cNvSpPr>
      </cdr:nvSpPr>
      <cdr:spPr>
        <a:xfrm rot="16200000">
          <a:off x="3838575" y="4524375"/>
          <a:ext cx="142875" cy="819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Héthárs pihenő</a:t>
          </a:r>
        </a:p>
      </cdr:txBody>
    </cdr:sp>
  </cdr:relSizeAnchor>
  <cdr:relSizeAnchor xmlns:cdr="http://schemas.openxmlformats.org/drawingml/2006/chartDrawing">
    <cdr:from>
      <cdr:x>0.52475</cdr:x>
      <cdr:y>0.4705</cdr:y>
    </cdr:from>
    <cdr:to>
      <cdr:x>0.52475</cdr:x>
      <cdr:y>0.939</cdr:y>
    </cdr:to>
    <cdr:sp>
      <cdr:nvSpPr>
        <cdr:cNvPr id="9" name="Line 10"/>
        <cdr:cNvSpPr>
          <a:spLocks/>
        </cdr:cNvSpPr>
      </cdr:nvSpPr>
      <cdr:spPr>
        <a:xfrm>
          <a:off x="4829175" y="2705100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0.50925</cdr:x>
      <cdr:y>0.79625</cdr:y>
    </cdr:from>
    <cdr:to>
      <cdr:x>0.52475</cdr:x>
      <cdr:y>0.92725</cdr:y>
    </cdr:to>
    <cdr:sp>
      <cdr:nvSpPr>
        <cdr:cNvPr id="10" name="AutoShape 11"/>
        <cdr:cNvSpPr>
          <a:spLocks/>
        </cdr:cNvSpPr>
      </cdr:nvSpPr>
      <cdr:spPr>
        <a:xfrm rot="16200000">
          <a:off x="4686300" y="4581525"/>
          <a:ext cx="142875" cy="7524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Hessz-kereszt</a:t>
          </a:r>
        </a:p>
      </cdr:txBody>
    </cdr:sp>
  </cdr:relSizeAnchor>
  <cdr:relSizeAnchor xmlns:cdr="http://schemas.openxmlformats.org/drawingml/2006/chartDrawing">
    <cdr:from>
      <cdr:x>0.69725</cdr:x>
      <cdr:y>0.4705</cdr:y>
    </cdr:from>
    <cdr:to>
      <cdr:x>0.69725</cdr:x>
      <cdr:y>0.939</cdr:y>
    </cdr:to>
    <cdr:sp>
      <cdr:nvSpPr>
        <cdr:cNvPr id="11" name="Line 12"/>
        <cdr:cNvSpPr>
          <a:spLocks/>
        </cdr:cNvSpPr>
      </cdr:nvSpPr>
      <cdr:spPr>
        <a:xfrm>
          <a:off x="6419850" y="2705100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0.64275</cdr:y>
    </cdr:from>
    <cdr:to>
      <cdr:x>0.69825</cdr:x>
      <cdr:y>0.93025</cdr:y>
    </cdr:to>
    <cdr:sp>
      <cdr:nvSpPr>
        <cdr:cNvPr id="12" name="AutoShape 14"/>
        <cdr:cNvSpPr>
          <a:spLocks/>
        </cdr:cNvSpPr>
      </cdr:nvSpPr>
      <cdr:spPr>
        <a:xfrm rot="16200000">
          <a:off x="6286500" y="3695700"/>
          <a:ext cx="142875" cy="1657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Apátvarasd-telep (volt Jágercs.)</a:t>
          </a:r>
        </a:p>
      </cdr:txBody>
    </cdr:sp>
  </cdr:relSizeAnchor>
  <cdr:relSizeAnchor xmlns:cdr="http://schemas.openxmlformats.org/drawingml/2006/chartDrawing">
    <cdr:from>
      <cdr:x>0.74675</cdr:x>
      <cdr:y>0.4705</cdr:y>
    </cdr:from>
    <cdr:to>
      <cdr:x>0.74675</cdr:x>
      <cdr:y>0.939</cdr:y>
    </cdr:to>
    <cdr:sp>
      <cdr:nvSpPr>
        <cdr:cNvPr id="13" name="Line 15"/>
        <cdr:cNvSpPr>
          <a:spLocks/>
        </cdr:cNvSpPr>
      </cdr:nvSpPr>
      <cdr:spPr>
        <a:xfrm>
          <a:off x="6877050" y="2705100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</cdr:x>
      <cdr:y>0.70175</cdr:y>
    </cdr:from>
    <cdr:to>
      <cdr:x>0.7465</cdr:x>
      <cdr:y>0.92575</cdr:y>
    </cdr:to>
    <cdr:sp>
      <cdr:nvSpPr>
        <cdr:cNvPr id="14" name="AutoShape 16"/>
        <cdr:cNvSpPr>
          <a:spLocks/>
        </cdr:cNvSpPr>
      </cdr:nvSpPr>
      <cdr:spPr>
        <a:xfrm rot="16200000">
          <a:off x="6734175" y="4038600"/>
          <a:ext cx="142875" cy="1295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 és K négyzet elágazás</a:t>
          </a:r>
        </a:p>
      </cdr:txBody>
    </cdr:sp>
  </cdr:relSizeAnchor>
  <cdr:relSizeAnchor xmlns:cdr="http://schemas.openxmlformats.org/drawingml/2006/chartDrawing">
    <cdr:from>
      <cdr:x>0.82125</cdr:x>
      <cdr:y>0.5105</cdr:y>
    </cdr:from>
    <cdr:to>
      <cdr:x>0.82125</cdr:x>
      <cdr:y>0.939</cdr:y>
    </cdr:to>
    <cdr:sp>
      <cdr:nvSpPr>
        <cdr:cNvPr id="15" name="Line 17"/>
        <cdr:cNvSpPr>
          <a:spLocks/>
        </cdr:cNvSpPr>
      </cdr:nvSpPr>
      <cdr:spPr>
        <a:xfrm>
          <a:off x="7562850" y="2933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0.8055</cdr:x>
      <cdr:y>0.61975</cdr:y>
    </cdr:from>
    <cdr:to>
      <cdr:x>0.821</cdr:x>
      <cdr:y>0.93025</cdr:y>
    </cdr:to>
    <cdr:sp>
      <cdr:nvSpPr>
        <cdr:cNvPr id="16" name="AutoShape 18"/>
        <cdr:cNvSpPr>
          <a:spLocks/>
        </cdr:cNvSpPr>
      </cdr:nvSpPr>
      <cdr:spPr>
        <a:xfrm rot="16200000">
          <a:off x="7419975" y="3562350"/>
          <a:ext cx="142875" cy="1790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Mecseknádasd, autóbuszmegálló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97"/>
  <sheetViews>
    <sheetView workbookViewId="0" topLeftCell="A94">
      <selection activeCell="H85" sqref="H8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145</v>
      </c>
      <c r="B4" s="42">
        <v>770</v>
      </c>
      <c r="C4" s="40">
        <v>920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1" t="s">
        <v>9</v>
      </c>
    </row>
    <row r="5" spans="1:8" ht="12.75">
      <c r="A5" s="5">
        <v>145</v>
      </c>
      <c r="B5" s="6">
        <v>738</v>
      </c>
      <c r="C5" s="6">
        <v>946</v>
      </c>
      <c r="D5" s="2">
        <f>SQRT((B5-B4)*(B5-B4)+(C5-C4)*(C5-C4))</f>
        <v>41.23105625617661</v>
      </c>
      <c r="E5" s="23">
        <f>SUM(D$4:D5)*1000/195</f>
        <v>211.441314134239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145</v>
      </c>
      <c r="B6" s="1">
        <v>719</v>
      </c>
      <c r="C6" s="1">
        <v>1013</v>
      </c>
      <c r="D6" s="2">
        <f aca="true" t="shared" si="2" ref="D6:D32">SQRT((B6-B5)*(B6-B5)+(C6-C5)*(C6-C5))</f>
        <v>69.6419413859206</v>
      </c>
      <c r="E6" s="23">
        <f>SUM(D$4:D6)*1000/195</f>
        <v>568.579475087678</v>
      </c>
      <c r="F6" s="5">
        <f t="shared" si="0"/>
        <v>0</v>
      </c>
      <c r="G6" s="16">
        <f t="shared" si="1"/>
        <v>5</v>
      </c>
      <c r="H6" s="4" t="s">
        <v>10</v>
      </c>
    </row>
    <row r="7" spans="1:8" ht="12.75">
      <c r="A7" s="3">
        <v>150</v>
      </c>
      <c r="B7" s="1">
        <v>705</v>
      </c>
      <c r="C7" s="1">
        <v>1014</v>
      </c>
      <c r="D7" s="2">
        <f t="shared" si="2"/>
        <v>14.035668847618199</v>
      </c>
      <c r="E7" s="23">
        <f>SUM(D$4:D7)*1000/195</f>
        <v>640.5572640498225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160</v>
      </c>
      <c r="B8" s="1">
        <v>672</v>
      </c>
      <c r="C8" s="1">
        <v>1042</v>
      </c>
      <c r="D8" s="2">
        <f t="shared" si="2"/>
        <v>43.278170016764804</v>
      </c>
      <c r="E8" s="23">
        <f>SUM(D$4:D8)*1000/195</f>
        <v>862.4965974691293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170</v>
      </c>
      <c r="B9" s="1">
        <v>652</v>
      </c>
      <c r="C9" s="1">
        <v>1040</v>
      </c>
      <c r="D9" s="2">
        <f t="shared" si="2"/>
        <v>20.09975124224178</v>
      </c>
      <c r="E9" s="23">
        <f>SUM(D$4:D9)*1000/195</f>
        <v>965.572244865241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180</v>
      </c>
      <c r="B10" s="1">
        <v>632</v>
      </c>
      <c r="C10" s="1">
        <v>1029</v>
      </c>
      <c r="D10" s="2">
        <f t="shared" si="2"/>
        <v>22.825424421026653</v>
      </c>
      <c r="E10" s="23">
        <f>SUM(D$4:D10)*1000/195</f>
        <v>1082.6257034346086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190</v>
      </c>
      <c r="B11" s="1">
        <v>614</v>
      </c>
      <c r="C11" s="1">
        <v>1019</v>
      </c>
      <c r="D11" s="2">
        <f t="shared" si="2"/>
        <v>20.591260281974</v>
      </c>
      <c r="E11" s="23">
        <f>SUM(D$4:D11)*1000/195</f>
        <v>1188.2219100088341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200</v>
      </c>
      <c r="B12" s="1">
        <v>592</v>
      </c>
      <c r="C12" s="1">
        <v>1016</v>
      </c>
      <c r="D12" s="2">
        <f t="shared" si="2"/>
        <v>22.20360331117452</v>
      </c>
      <c r="E12" s="23">
        <f>SUM(D$4:D12)*1000/195</f>
        <v>1302.0865423738317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210</v>
      </c>
      <c r="B13" s="1">
        <v>569</v>
      </c>
      <c r="C13" s="1">
        <v>1018</v>
      </c>
      <c r="D13" s="2">
        <f t="shared" si="2"/>
        <v>23.08679276123039</v>
      </c>
      <c r="E13" s="23">
        <f>SUM(D$4:D13)*1000/195</f>
        <v>1420.4803514057828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220</v>
      </c>
      <c r="B14" s="1">
        <v>557</v>
      </c>
      <c r="C14" s="1">
        <v>1023</v>
      </c>
      <c r="D14" s="2">
        <f t="shared" si="2"/>
        <v>13</v>
      </c>
      <c r="E14" s="23">
        <f>SUM(D$4:D14)*1000/195</f>
        <v>1487.1470180724493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230</v>
      </c>
      <c r="B15" s="1">
        <v>547</v>
      </c>
      <c r="C15" s="1">
        <v>1030</v>
      </c>
      <c r="D15" s="2">
        <f t="shared" si="2"/>
        <v>12.206555615733702</v>
      </c>
      <c r="E15" s="23">
        <f>SUM(D$4:D15)*1000/195</f>
        <v>1549.744739178776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240</v>
      </c>
      <c r="B16" s="1">
        <v>537</v>
      </c>
      <c r="C16" s="1">
        <v>1041</v>
      </c>
      <c r="D16" s="2">
        <f t="shared" si="2"/>
        <v>14.866068747318506</v>
      </c>
      <c r="E16" s="23">
        <f>SUM(D$4:D16)*1000/195</f>
        <v>1625.9809891650245</v>
      </c>
      <c r="F16" s="5">
        <f t="shared" si="0"/>
        <v>0</v>
      </c>
      <c r="G16" s="16">
        <f t="shared" si="1"/>
        <v>10</v>
      </c>
      <c r="H16" s="4"/>
    </row>
    <row r="17" spans="1:8" ht="12.75">
      <c r="A17" s="3">
        <v>250</v>
      </c>
      <c r="B17" s="1">
        <v>530</v>
      </c>
      <c r="C17" s="1">
        <v>1057</v>
      </c>
      <c r="D17" s="2">
        <f t="shared" si="2"/>
        <v>17.46424919657298</v>
      </c>
      <c r="E17" s="23">
        <f>SUM(D$4:D17)*1000/195</f>
        <v>1715.5412414551422</v>
      </c>
      <c r="F17" s="5">
        <f t="shared" si="0"/>
        <v>0</v>
      </c>
      <c r="G17" s="16">
        <f t="shared" si="1"/>
        <v>10</v>
      </c>
      <c r="H17" s="4"/>
    </row>
    <row r="18" spans="1:8" ht="12.75">
      <c r="A18" s="3">
        <v>260</v>
      </c>
      <c r="B18" s="1">
        <v>521</v>
      </c>
      <c r="C18" s="1">
        <v>1090</v>
      </c>
      <c r="D18" s="2">
        <f t="shared" si="2"/>
        <v>34.20526275297414</v>
      </c>
      <c r="E18" s="23">
        <f>SUM(D$4:D18)*1000/195</f>
        <v>1890.952845316548</v>
      </c>
      <c r="F18" s="5">
        <f t="shared" si="0"/>
        <v>10</v>
      </c>
      <c r="G18" s="16">
        <f t="shared" si="1"/>
        <v>0</v>
      </c>
      <c r="H18" s="4"/>
    </row>
    <row r="19" spans="1:8" ht="12.75">
      <c r="A19" s="3">
        <v>250</v>
      </c>
      <c r="B19" s="1">
        <v>507</v>
      </c>
      <c r="C19" s="1">
        <v>1115</v>
      </c>
      <c r="D19" s="2">
        <f t="shared" si="2"/>
        <v>28.653097563788805</v>
      </c>
      <c r="E19" s="23">
        <f>SUM(D$4:D19)*1000/195</f>
        <v>2037.8918071821317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250</v>
      </c>
      <c r="B20" s="1">
        <v>496</v>
      </c>
      <c r="C20" s="1">
        <v>1128</v>
      </c>
      <c r="D20" s="2">
        <f t="shared" si="2"/>
        <v>17.029386365926403</v>
      </c>
      <c r="E20" s="23">
        <f>SUM(D$4:D20)*1000/195</f>
        <v>2125.221993674062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250</v>
      </c>
      <c r="B21" s="1">
        <v>494</v>
      </c>
      <c r="C21" s="1">
        <v>1142</v>
      </c>
      <c r="D21" s="2">
        <f t="shared" si="2"/>
        <v>14.142135623730951</v>
      </c>
      <c r="E21" s="23">
        <f>SUM(D$4:D21)*1000/195</f>
        <v>2197.7457661034514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260</v>
      </c>
      <c r="B22" s="1">
        <v>472</v>
      </c>
      <c r="C22" s="1">
        <v>1154</v>
      </c>
      <c r="D22" s="2">
        <f t="shared" si="2"/>
        <v>25.059928172283335</v>
      </c>
      <c r="E22" s="23">
        <f>SUM(D$4:D22)*1000/195</f>
        <v>2326.258218269007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270</v>
      </c>
      <c r="B23" s="1">
        <v>459</v>
      </c>
      <c r="C23" s="1">
        <v>1160</v>
      </c>
      <c r="D23" s="2">
        <f t="shared" si="2"/>
        <v>14.317821063276353</v>
      </c>
      <c r="E23" s="23">
        <f>SUM(D$4:D23)*1000/195</f>
        <v>2399.6829416704245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260</v>
      </c>
      <c r="B24" s="1">
        <v>445</v>
      </c>
      <c r="C24" s="1">
        <v>1160</v>
      </c>
      <c r="D24" s="2">
        <v>0</v>
      </c>
      <c r="E24" s="23">
        <f>SUM(D$4:D24)*1000/195</f>
        <v>2399.6829416704245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260</v>
      </c>
      <c r="B25" s="1">
        <v>424</v>
      </c>
      <c r="C25" s="1">
        <v>1162</v>
      </c>
      <c r="D25" s="2">
        <f t="shared" si="2"/>
        <v>21.095023109728988</v>
      </c>
      <c r="E25" s="23">
        <f>SUM(D$4:D25)*1000/195</f>
        <v>2507.862547361342</v>
      </c>
      <c r="F25" s="5">
        <f t="shared" si="0"/>
        <v>0</v>
      </c>
      <c r="G25" s="16">
        <f t="shared" si="1"/>
        <v>5</v>
      </c>
      <c r="H25" s="4"/>
    </row>
    <row r="26" spans="1:8" ht="12.75">
      <c r="A26" s="3">
        <v>265</v>
      </c>
      <c r="B26" s="1">
        <v>420</v>
      </c>
      <c r="C26" s="1">
        <v>1175</v>
      </c>
      <c r="D26" s="2">
        <f t="shared" si="2"/>
        <v>13.601470508735444</v>
      </c>
      <c r="E26" s="23">
        <f>SUM(D$4:D26)*1000/195</f>
        <v>2577.61367817537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265</v>
      </c>
      <c r="B27" s="1">
        <v>407</v>
      </c>
      <c r="C27" s="1">
        <v>1203</v>
      </c>
      <c r="D27" s="2">
        <f t="shared" si="2"/>
        <v>30.870698080866262</v>
      </c>
      <c r="E27" s="23">
        <f>SUM(D$4:D27)*1000/195</f>
        <v>2735.92495038494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265</v>
      </c>
      <c r="B28" s="1">
        <v>408</v>
      </c>
      <c r="C28" s="1">
        <v>1233</v>
      </c>
      <c r="D28" s="2">
        <f t="shared" si="2"/>
        <v>30.01666203960727</v>
      </c>
      <c r="E28" s="23">
        <f>SUM(D$4:D28)*1000/195</f>
        <v>2889.8565505880547</v>
      </c>
      <c r="F28" s="5">
        <f t="shared" si="0"/>
        <v>5</v>
      </c>
      <c r="G28" s="16">
        <f t="shared" si="1"/>
        <v>0</v>
      </c>
      <c r="H28" s="4"/>
    </row>
    <row r="29" spans="1:8" ht="12.75">
      <c r="A29" s="3">
        <v>260</v>
      </c>
      <c r="B29" s="1">
        <v>397</v>
      </c>
      <c r="C29" s="1">
        <v>1246</v>
      </c>
      <c r="D29" s="2">
        <f t="shared" si="2"/>
        <v>17.029386365926403</v>
      </c>
      <c r="E29" s="23">
        <f>SUM(D$4:D29)*1000/195</f>
        <v>2977.1867370799846</v>
      </c>
      <c r="F29" s="5">
        <f t="shared" si="0"/>
        <v>5</v>
      </c>
      <c r="G29" s="16">
        <f t="shared" si="1"/>
        <v>0</v>
      </c>
      <c r="H29" s="4" t="s">
        <v>11</v>
      </c>
    </row>
    <row r="30" spans="1:8" ht="12.75">
      <c r="A30" s="3">
        <v>255</v>
      </c>
      <c r="B30" s="1">
        <v>382</v>
      </c>
      <c r="C30" s="1">
        <v>1259</v>
      </c>
      <c r="D30" s="2">
        <f t="shared" si="2"/>
        <v>19.849433241279208</v>
      </c>
      <c r="E30" s="23">
        <f>SUM(D$4:D30)*1000/195</f>
        <v>3078.978702419878</v>
      </c>
      <c r="F30" s="5">
        <f t="shared" si="0"/>
        <v>0</v>
      </c>
      <c r="G30" s="16">
        <f t="shared" si="1"/>
        <v>5</v>
      </c>
      <c r="H30" s="4"/>
    </row>
    <row r="31" spans="1:8" ht="12.75">
      <c r="A31" s="3">
        <v>260</v>
      </c>
      <c r="B31" s="1">
        <v>367</v>
      </c>
      <c r="C31" s="1">
        <v>1267</v>
      </c>
      <c r="D31" s="2">
        <f t="shared" si="2"/>
        <v>17</v>
      </c>
      <c r="E31" s="23">
        <f>SUM(D$4:D31)*1000/195</f>
        <v>3166.1581895993654</v>
      </c>
      <c r="F31" s="5">
        <f t="shared" si="0"/>
        <v>0</v>
      </c>
      <c r="G31" s="16">
        <f t="shared" si="1"/>
        <v>5</v>
      </c>
      <c r="H31" s="4"/>
    </row>
    <row r="32" spans="1:8" ht="12.75">
      <c r="A32" s="3">
        <v>265</v>
      </c>
      <c r="B32" s="1">
        <v>343</v>
      </c>
      <c r="C32" s="1">
        <v>1286</v>
      </c>
      <c r="D32" s="2">
        <f t="shared" si="2"/>
        <v>30.610455730027933</v>
      </c>
      <c r="E32" s="23">
        <f>SUM(D$4:D32)*1000/195</f>
        <v>3323.1348856507907</v>
      </c>
      <c r="F32" s="5">
        <f t="shared" si="0"/>
        <v>0</v>
      </c>
      <c r="G32" s="16">
        <f t="shared" si="1"/>
        <v>5</v>
      </c>
      <c r="H32" s="4"/>
    </row>
    <row r="33" spans="1:8" ht="12.75">
      <c r="A33" s="3">
        <v>270</v>
      </c>
      <c r="B33" s="1">
        <v>333</v>
      </c>
      <c r="C33" s="1">
        <v>1298</v>
      </c>
      <c r="D33" s="2">
        <f aca="true" t="shared" si="3" ref="D33:D53">SQRT((B33-B32)*(B33-B32)+(C33-C32)*(C33-C32))</f>
        <v>15.620499351813308</v>
      </c>
      <c r="E33" s="23">
        <f>SUM(D$4:D33)*1000/195</f>
        <v>3403.2400105318848</v>
      </c>
      <c r="F33" s="5">
        <f t="shared" si="0"/>
        <v>0</v>
      </c>
      <c r="G33" s="16">
        <f t="shared" si="1"/>
        <v>5</v>
      </c>
      <c r="H33" s="4"/>
    </row>
    <row r="34" spans="1:8" ht="12.75">
      <c r="A34" s="3">
        <v>275</v>
      </c>
      <c r="B34" s="1">
        <v>326</v>
      </c>
      <c r="C34" s="1">
        <v>1308</v>
      </c>
      <c r="D34" s="2">
        <f>SQRT((B34-B33)*(B34-B33)+(C34-C33)*(C34-C33))</f>
        <v>12.206555615733702</v>
      </c>
      <c r="E34" s="23">
        <f>SUM(D$4:D34)*1000/195</f>
        <v>3465.8377316382116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275</v>
      </c>
      <c r="B35" s="1">
        <v>320</v>
      </c>
      <c r="C35" s="1">
        <v>1337</v>
      </c>
      <c r="D35" s="2">
        <f>SQRT((B35-B34)*(B35-B34)+(C35-C34)*(C35-C34))</f>
        <v>29.614185789921695</v>
      </c>
      <c r="E35" s="23">
        <f>SUM(D$4:D35)*1000/195</f>
        <v>3617.705351073708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275</v>
      </c>
      <c r="B36" s="1">
        <v>309</v>
      </c>
      <c r="C36" s="1">
        <v>1393</v>
      </c>
      <c r="D36" s="2">
        <f t="shared" si="3"/>
        <v>57.0701322935211</v>
      </c>
      <c r="E36" s="23">
        <f>SUM(D$4:D36)*1000/195</f>
        <v>3910.372696168688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270</v>
      </c>
      <c r="B37" s="1">
        <v>302</v>
      </c>
      <c r="C37" s="1">
        <v>1412</v>
      </c>
      <c r="D37" s="2">
        <f t="shared" si="3"/>
        <v>20.248456731316587</v>
      </c>
      <c r="E37" s="23">
        <f>SUM(D$4:D37)*1000/195</f>
        <v>4014.210935816465</v>
      </c>
      <c r="F37" s="5">
        <f t="shared" si="0"/>
        <v>5</v>
      </c>
      <c r="G37" s="16">
        <f t="shared" si="1"/>
        <v>0</v>
      </c>
      <c r="H37" s="4"/>
    </row>
    <row r="38" spans="1:8" ht="12.75">
      <c r="A38" s="3">
        <v>265</v>
      </c>
      <c r="B38" s="1">
        <v>291</v>
      </c>
      <c r="C38" s="1">
        <v>1421</v>
      </c>
      <c r="D38" s="2">
        <f t="shared" si="3"/>
        <v>14.212670403551895</v>
      </c>
      <c r="E38" s="23">
        <f>SUM(D$4:D38)*1000/195</f>
        <v>4087.096425065449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265</v>
      </c>
      <c r="B39" s="1">
        <v>278</v>
      </c>
      <c r="C39" s="1">
        <v>1424</v>
      </c>
      <c r="D39" s="2">
        <f t="shared" si="3"/>
        <v>13.341664064126334</v>
      </c>
      <c r="E39" s="23">
        <f>SUM(D$4:D39)*1000/195</f>
        <v>4155.515215137892</v>
      </c>
      <c r="F39" s="5">
        <f t="shared" si="0"/>
        <v>5</v>
      </c>
      <c r="G39" s="16">
        <f t="shared" si="1"/>
        <v>0</v>
      </c>
      <c r="H39" s="4"/>
    </row>
    <row r="40" spans="1:8" ht="12.75">
      <c r="A40" s="3">
        <v>260</v>
      </c>
      <c r="B40" s="1">
        <v>257</v>
      </c>
      <c r="C40" s="1">
        <v>1425</v>
      </c>
      <c r="D40" s="2">
        <f t="shared" si="3"/>
        <v>21.02379604162864</v>
      </c>
      <c r="E40" s="23">
        <f>SUM(D$4:D40)*1000/195</f>
        <v>4263.3295538129105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260</v>
      </c>
      <c r="B41" s="1">
        <v>242</v>
      </c>
      <c r="C41" s="1">
        <v>1434</v>
      </c>
      <c r="D41" s="2">
        <f t="shared" si="3"/>
        <v>17.4928556845359</v>
      </c>
      <c r="E41" s="23">
        <f>SUM(D$4:D41)*1000/195</f>
        <v>4353.0365060413</v>
      </c>
      <c r="F41" s="5">
        <f t="shared" si="0"/>
        <v>0</v>
      </c>
      <c r="G41" s="16">
        <f t="shared" si="1"/>
        <v>5</v>
      </c>
      <c r="H41" s="4"/>
    </row>
    <row r="42" spans="1:8" ht="12.75">
      <c r="A42" s="3">
        <v>265</v>
      </c>
      <c r="B42" s="1">
        <v>215</v>
      </c>
      <c r="C42" s="1">
        <v>1460</v>
      </c>
      <c r="D42" s="2">
        <f t="shared" si="3"/>
        <v>37.48332962798263</v>
      </c>
      <c r="E42" s="23">
        <f>SUM(D$4:D42)*1000/195</f>
        <v>4545.258709261723</v>
      </c>
      <c r="F42" s="5">
        <f t="shared" si="0"/>
        <v>0</v>
      </c>
      <c r="G42" s="16">
        <f t="shared" si="1"/>
        <v>5</v>
      </c>
      <c r="H42" s="4"/>
    </row>
    <row r="43" spans="1:8" ht="12.75">
      <c r="A43" s="3">
        <v>270</v>
      </c>
      <c r="B43" s="1">
        <v>190</v>
      </c>
      <c r="C43" s="1">
        <v>1475</v>
      </c>
      <c r="D43" s="2">
        <f t="shared" si="3"/>
        <v>29.154759474226502</v>
      </c>
      <c r="E43" s="23">
        <f>SUM(D$4:D43)*1000/195</f>
        <v>4694.770296309038</v>
      </c>
      <c r="F43" s="5">
        <f t="shared" si="0"/>
        <v>0</v>
      </c>
      <c r="G43" s="16">
        <f t="shared" si="1"/>
        <v>10</v>
      </c>
      <c r="H43" s="4"/>
    </row>
    <row r="44" spans="1:8" ht="12.75">
      <c r="A44" s="3">
        <v>280</v>
      </c>
      <c r="B44" s="1">
        <v>164</v>
      </c>
      <c r="C44" s="1">
        <v>1486</v>
      </c>
      <c r="D44" s="2">
        <f t="shared" si="3"/>
        <v>28.231188426986208</v>
      </c>
      <c r="E44" s="23">
        <f>SUM(D$4:D44)*1000/195</f>
        <v>4839.545621575635</v>
      </c>
      <c r="F44" s="5">
        <f t="shared" si="0"/>
        <v>0</v>
      </c>
      <c r="G44" s="16">
        <f t="shared" si="1"/>
        <v>10</v>
      </c>
      <c r="H44" s="4"/>
    </row>
    <row r="45" spans="1:8" ht="12.75">
      <c r="A45" s="3">
        <v>290</v>
      </c>
      <c r="B45" s="1">
        <v>130</v>
      </c>
      <c r="C45" s="1">
        <v>1489</v>
      </c>
      <c r="D45" s="2">
        <f t="shared" si="3"/>
        <v>34.132096331752024</v>
      </c>
      <c r="E45" s="23">
        <f>SUM(D$4:D45)*1000/195</f>
        <v>5014.582013020517</v>
      </c>
      <c r="F45" s="5">
        <f t="shared" si="0"/>
        <v>0</v>
      </c>
      <c r="G45" s="16">
        <f t="shared" si="1"/>
        <v>0</v>
      </c>
      <c r="H45" s="4" t="s">
        <v>12</v>
      </c>
    </row>
    <row r="46" spans="1:8" ht="12.75">
      <c r="A46" s="3">
        <v>290</v>
      </c>
      <c r="B46" s="1">
        <v>1035</v>
      </c>
      <c r="C46" s="1">
        <v>932</v>
      </c>
      <c r="D46" s="2">
        <v>0</v>
      </c>
      <c r="E46" s="23">
        <f>SUM(D$4:D46)*1000/195</f>
        <v>5014.582013020517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290</v>
      </c>
      <c r="B47" s="1">
        <v>1017</v>
      </c>
      <c r="C47" s="1">
        <v>913</v>
      </c>
      <c r="D47" s="2">
        <f t="shared" si="3"/>
        <v>26.1725046566048</v>
      </c>
      <c r="E47" s="23">
        <f>SUM(D$4:D47)*1000/195</f>
        <v>5148.79998561849</v>
      </c>
      <c r="F47" s="5">
        <f t="shared" si="0"/>
        <v>5</v>
      </c>
      <c r="G47" s="16">
        <f t="shared" si="1"/>
        <v>0</v>
      </c>
      <c r="H47" s="4"/>
    </row>
    <row r="48" spans="1:8" ht="12.75">
      <c r="A48" s="3">
        <v>285</v>
      </c>
      <c r="B48" s="1">
        <v>933</v>
      </c>
      <c r="C48" s="1">
        <v>910</v>
      </c>
      <c r="D48" s="2">
        <f t="shared" si="3"/>
        <v>84.0535543567314</v>
      </c>
      <c r="E48" s="23">
        <f>SUM(D$4:D48)*1000/195</f>
        <v>5579.843854114548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280</v>
      </c>
      <c r="B49" s="1">
        <v>973</v>
      </c>
      <c r="C49" s="1">
        <v>911</v>
      </c>
      <c r="D49" s="2">
        <f t="shared" si="3"/>
        <v>40.01249804748511</v>
      </c>
      <c r="E49" s="23">
        <f>SUM(D$4:D49)*1000/195</f>
        <v>5785.036151793958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270</v>
      </c>
      <c r="B50" s="1">
        <v>950</v>
      </c>
      <c r="C50" s="1">
        <v>911</v>
      </c>
      <c r="D50" s="2">
        <f t="shared" si="3"/>
        <v>23</v>
      </c>
      <c r="E50" s="23">
        <f>SUM(D$4:D50)*1000/195</f>
        <v>5902.984869742677</v>
      </c>
      <c r="F50" s="5">
        <f t="shared" si="0"/>
        <v>5</v>
      </c>
      <c r="G50" s="16">
        <f t="shared" si="1"/>
        <v>0</v>
      </c>
      <c r="H50" s="4"/>
    </row>
    <row r="51" spans="1:8" ht="12.75">
      <c r="A51" s="3">
        <v>265</v>
      </c>
      <c r="B51" s="1">
        <v>915</v>
      </c>
      <c r="C51" s="1">
        <v>901</v>
      </c>
      <c r="D51" s="2">
        <f t="shared" si="3"/>
        <v>36.40054944640259</v>
      </c>
      <c r="E51" s="23">
        <f>SUM(D$4:D51)*1000/195</f>
        <v>6089.654354083203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265</v>
      </c>
      <c r="B52" s="1">
        <v>884</v>
      </c>
      <c r="C52" s="1">
        <v>879</v>
      </c>
      <c r="D52" s="2">
        <f t="shared" si="3"/>
        <v>38.01315561749642</v>
      </c>
      <c r="E52" s="23">
        <f>SUM(D$4:D52)*1000/195</f>
        <v>6284.593613660108</v>
      </c>
      <c r="F52" s="5">
        <f t="shared" si="0"/>
        <v>0</v>
      </c>
      <c r="G52" s="16">
        <f t="shared" si="1"/>
        <v>5</v>
      </c>
      <c r="H52" s="4"/>
    </row>
    <row r="53" spans="1:8" ht="12.75">
      <c r="A53" s="3">
        <v>270</v>
      </c>
      <c r="B53" s="1">
        <v>880</v>
      </c>
      <c r="C53" s="1">
        <v>875</v>
      </c>
      <c r="D53" s="2">
        <f t="shared" si="3"/>
        <v>5.656854249492381</v>
      </c>
      <c r="E53" s="23">
        <f>SUM(D$4:D53)*1000/195</f>
        <v>6313.603122631864</v>
      </c>
      <c r="F53" s="5">
        <f t="shared" si="0"/>
        <v>0</v>
      </c>
      <c r="G53" s="16">
        <f t="shared" si="1"/>
        <v>10</v>
      </c>
      <c r="H53" s="4"/>
    </row>
    <row r="54" spans="1:8" ht="12.75">
      <c r="A54" s="3">
        <v>280</v>
      </c>
      <c r="B54" s="1">
        <v>870</v>
      </c>
      <c r="C54" s="1">
        <v>868</v>
      </c>
      <c r="D54" s="2">
        <f aca="true" t="shared" si="4" ref="D54:D117">SQRT((B54-B53)*(B54-B53)+(C54-C53)*(C54-C53))</f>
        <v>12.206555615733702</v>
      </c>
      <c r="E54" s="23">
        <f>SUM(D$4:D54)*1000/195</f>
        <v>6376.200843738191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280</v>
      </c>
      <c r="B55" s="1">
        <v>861</v>
      </c>
      <c r="C55" s="1">
        <v>873</v>
      </c>
      <c r="D55" s="2">
        <f t="shared" si="4"/>
        <v>10.295630140987</v>
      </c>
      <c r="E55" s="23">
        <f>SUM(D$4:D55)*1000/195</f>
        <v>6428.998947025304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285</v>
      </c>
      <c r="B56" s="1">
        <v>851</v>
      </c>
      <c r="C56" s="1">
        <v>888</v>
      </c>
      <c r="D56" s="2">
        <f t="shared" si="4"/>
        <v>18.027756377319946</v>
      </c>
      <c r="E56" s="23">
        <f>SUM(D$4:D56)*1000/195</f>
        <v>6521.448979729509</v>
      </c>
      <c r="F56" s="5">
        <f t="shared" si="0"/>
        <v>5</v>
      </c>
      <c r="G56" s="16">
        <f t="shared" si="1"/>
        <v>0</v>
      </c>
      <c r="H56" s="4"/>
    </row>
    <row r="57" spans="1:8" ht="12.75">
      <c r="A57" s="3">
        <v>280</v>
      </c>
      <c r="B57" s="1">
        <v>836</v>
      </c>
      <c r="C57" s="1">
        <v>910</v>
      </c>
      <c r="D57" s="2">
        <f t="shared" si="4"/>
        <v>26.627053911388696</v>
      </c>
      <c r="E57" s="23">
        <f>SUM(D$4:D57)*1000/195</f>
        <v>6657.997974146887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270</v>
      </c>
      <c r="B58" s="1">
        <v>806</v>
      </c>
      <c r="C58" s="1">
        <v>932</v>
      </c>
      <c r="D58" s="2">
        <f t="shared" si="4"/>
        <v>37.20215047547655</v>
      </c>
      <c r="E58" s="23">
        <f>SUM(D$4:D58)*1000/195</f>
        <v>6848.778232995485</v>
      </c>
      <c r="F58" s="5">
        <f t="shared" si="0"/>
        <v>5</v>
      </c>
      <c r="G58" s="16">
        <f t="shared" si="1"/>
        <v>0</v>
      </c>
      <c r="H58" s="4"/>
    </row>
    <row r="59" spans="1:8" ht="12.75">
      <c r="A59" s="3">
        <v>265</v>
      </c>
      <c r="B59" s="1">
        <v>789</v>
      </c>
      <c r="C59" s="1">
        <v>957</v>
      </c>
      <c r="D59" s="2">
        <f t="shared" si="4"/>
        <v>30.23243291566195</v>
      </c>
      <c r="E59" s="23">
        <f>SUM(D$4:D59)*1000/195</f>
        <v>7003.8163505117</v>
      </c>
      <c r="F59" s="5">
        <f t="shared" si="0"/>
        <v>5</v>
      </c>
      <c r="G59" s="16">
        <f t="shared" si="1"/>
        <v>0</v>
      </c>
      <c r="H59" s="4" t="s">
        <v>13</v>
      </c>
    </row>
    <row r="60" spans="1:8" ht="12.75">
      <c r="A60" s="3">
        <v>260</v>
      </c>
      <c r="B60" s="1">
        <v>769</v>
      </c>
      <c r="C60" s="1">
        <v>971</v>
      </c>
      <c r="D60" s="2">
        <f t="shared" si="4"/>
        <v>24.413111231467404</v>
      </c>
      <c r="E60" s="23">
        <f>SUM(D$4:D60)*1000/195</f>
        <v>7129.011792724354</v>
      </c>
      <c r="F60" s="5">
        <f t="shared" si="0"/>
        <v>0</v>
      </c>
      <c r="G60" s="16">
        <f t="shared" si="1"/>
        <v>5</v>
      </c>
      <c r="H60" s="4"/>
    </row>
    <row r="61" spans="1:8" ht="12.75">
      <c r="A61" s="3">
        <v>265</v>
      </c>
      <c r="B61" s="1">
        <v>747</v>
      </c>
      <c r="C61" s="1">
        <v>965</v>
      </c>
      <c r="D61" s="2">
        <f t="shared" si="4"/>
        <v>22.80350850198276</v>
      </c>
      <c r="E61" s="23">
        <f>SUM(D$4:D61)*1000/195</f>
        <v>7245.952861965291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265</v>
      </c>
      <c r="B62" s="1">
        <v>715</v>
      </c>
      <c r="C62" s="1">
        <v>951</v>
      </c>
      <c r="D62" s="2">
        <f t="shared" si="4"/>
        <v>34.92849839314596</v>
      </c>
      <c r="E62" s="23">
        <f>SUM(D$4:D62)*1000/195</f>
        <v>7425.073366545526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265</v>
      </c>
      <c r="B63" s="1">
        <v>702</v>
      </c>
      <c r="C63" s="1">
        <v>952</v>
      </c>
      <c r="D63" s="2">
        <f t="shared" si="4"/>
        <v>13.038404810405298</v>
      </c>
      <c r="E63" s="23">
        <f>SUM(D$4:D63)*1000/195</f>
        <v>7491.936980957861</v>
      </c>
      <c r="F63" s="5">
        <f t="shared" si="0"/>
        <v>0</v>
      </c>
      <c r="G63" s="16">
        <f t="shared" si="1"/>
        <v>5</v>
      </c>
      <c r="H63" s="4"/>
    </row>
    <row r="64" spans="1:8" ht="12.75">
      <c r="A64" s="3">
        <v>270</v>
      </c>
      <c r="B64" s="1">
        <v>675</v>
      </c>
      <c r="C64" s="1">
        <v>964</v>
      </c>
      <c r="D64" s="2">
        <f t="shared" si="4"/>
        <v>29.546573405388315</v>
      </c>
      <c r="E64" s="23">
        <f>SUM(D$4:D64)*1000/195</f>
        <v>7643.457870216263</v>
      </c>
      <c r="F64" s="5">
        <f t="shared" si="0"/>
        <v>0</v>
      </c>
      <c r="G64" s="16">
        <f t="shared" si="1"/>
        <v>5</v>
      </c>
      <c r="H64" s="4"/>
    </row>
    <row r="65" spans="1:8" ht="12.75">
      <c r="A65" s="3">
        <v>275</v>
      </c>
      <c r="B65" s="1">
        <v>656</v>
      </c>
      <c r="C65" s="1">
        <v>970</v>
      </c>
      <c r="D65" s="2">
        <f t="shared" si="4"/>
        <v>19.924858845171276</v>
      </c>
      <c r="E65" s="23">
        <f>SUM(D$4:D65)*1000/195</f>
        <v>7745.636633524834</v>
      </c>
      <c r="F65" s="5">
        <f t="shared" si="0"/>
        <v>5</v>
      </c>
      <c r="G65" s="16">
        <f t="shared" si="1"/>
        <v>0</v>
      </c>
      <c r="H65" s="4" t="s">
        <v>14</v>
      </c>
    </row>
    <row r="66" spans="1:8" ht="12.75">
      <c r="A66" s="3">
        <v>270</v>
      </c>
      <c r="B66" s="1">
        <v>624</v>
      </c>
      <c r="C66" s="1">
        <v>973</v>
      </c>
      <c r="D66" s="2">
        <f t="shared" si="4"/>
        <v>32.14031735997639</v>
      </c>
      <c r="E66" s="23">
        <f>SUM(D$4:D66)*1000/195</f>
        <v>7910.458773832404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270</v>
      </c>
      <c r="B67" s="1">
        <v>600</v>
      </c>
      <c r="C67" s="1">
        <v>971</v>
      </c>
      <c r="D67" s="2">
        <f t="shared" si="4"/>
        <v>24.08318915758459</v>
      </c>
      <c r="E67" s="23">
        <f>SUM(D$4:D67)*1000/195</f>
        <v>8033.962307973864</v>
      </c>
      <c r="F67" s="5">
        <f t="shared" si="0"/>
        <v>10</v>
      </c>
      <c r="G67" s="16">
        <f t="shared" si="1"/>
        <v>0</v>
      </c>
      <c r="H67" s="4"/>
    </row>
    <row r="68" spans="1:8" ht="12.75">
      <c r="A68" s="3">
        <v>260</v>
      </c>
      <c r="B68" s="1">
        <v>559</v>
      </c>
      <c r="C68" s="1">
        <v>953</v>
      </c>
      <c r="D68" s="2">
        <f t="shared" si="4"/>
        <v>44.77722635447622</v>
      </c>
      <c r="E68" s="23">
        <f>SUM(D$4:D68)*1000/195</f>
        <v>8263.589109791692</v>
      </c>
      <c r="F68" s="5">
        <f t="shared" si="0"/>
        <v>0</v>
      </c>
      <c r="G68" s="16">
        <f t="shared" si="1"/>
        <v>5</v>
      </c>
      <c r="H68" s="4"/>
    </row>
    <row r="69" spans="1:8" ht="12.75">
      <c r="A69" s="3">
        <v>265</v>
      </c>
      <c r="B69" s="1">
        <v>527</v>
      </c>
      <c r="C69" s="1">
        <v>936</v>
      </c>
      <c r="D69" s="2">
        <f t="shared" si="4"/>
        <v>36.235341863986875</v>
      </c>
      <c r="E69" s="23">
        <f>SUM(D$4:D69)*1000/195</f>
        <v>8449.411375760854</v>
      </c>
      <c r="F69" s="5">
        <f aca="true" t="shared" si="5" ref="F69:F97">IF(A69-A70&gt;0,A69-A70,0)</f>
        <v>5</v>
      </c>
      <c r="G69" s="16">
        <f aca="true" t="shared" si="6" ref="G69:G98">IF(A70-A69&gt;0,A70-A69,0)</f>
        <v>0</v>
      </c>
      <c r="H69" s="4"/>
    </row>
    <row r="70" spans="1:8" ht="12.75">
      <c r="A70" s="3">
        <v>260</v>
      </c>
      <c r="B70" s="1">
        <v>497</v>
      </c>
      <c r="C70" s="1">
        <v>928</v>
      </c>
      <c r="D70" s="2">
        <f t="shared" si="4"/>
        <v>31.04834939252005</v>
      </c>
      <c r="E70" s="23">
        <f>SUM(D$4:D70)*1000/195</f>
        <v>8608.63368033788</v>
      </c>
      <c r="F70" s="5">
        <f t="shared" si="5"/>
        <v>0</v>
      </c>
      <c r="G70" s="16">
        <f t="shared" si="6"/>
        <v>10</v>
      </c>
      <c r="H70" s="4"/>
    </row>
    <row r="71" spans="1:8" ht="12.75">
      <c r="A71" s="3">
        <v>270</v>
      </c>
      <c r="B71" s="1">
        <v>474</v>
      </c>
      <c r="C71" s="1">
        <v>911</v>
      </c>
      <c r="D71" s="2">
        <f t="shared" si="4"/>
        <v>28.600699292150182</v>
      </c>
      <c r="E71" s="23">
        <f>SUM(D$4:D71)*1000/195</f>
        <v>8755.303933118139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270</v>
      </c>
      <c r="B72" s="1">
        <v>454</v>
      </c>
      <c r="C72" s="1">
        <v>890</v>
      </c>
      <c r="D72" s="2">
        <f t="shared" si="4"/>
        <v>29</v>
      </c>
      <c r="E72" s="23">
        <f>SUM(D$4:D72)*1000/195</f>
        <v>8904.021881836086</v>
      </c>
      <c r="F72" s="5">
        <f t="shared" si="5"/>
        <v>0</v>
      </c>
      <c r="G72" s="16">
        <f t="shared" si="6"/>
        <v>5</v>
      </c>
      <c r="H72" s="4"/>
    </row>
    <row r="73" spans="1:8" ht="12.75">
      <c r="A73" s="3">
        <v>275</v>
      </c>
      <c r="B73" s="1">
        <v>432</v>
      </c>
      <c r="C73" s="1">
        <v>883</v>
      </c>
      <c r="D73" s="2">
        <f t="shared" si="4"/>
        <v>23.08679276123039</v>
      </c>
      <c r="E73" s="23">
        <f>SUM(D$4:D73)*1000/195</f>
        <v>9022.415690868036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275</v>
      </c>
      <c r="B74" s="1">
        <v>412</v>
      </c>
      <c r="C74" s="1">
        <v>889</v>
      </c>
      <c r="D74" s="2">
        <f t="shared" si="4"/>
        <v>20.8806130178211</v>
      </c>
      <c r="E74" s="23">
        <f>SUM(D$4:D74)*1000/195</f>
        <v>9129.495757626093</v>
      </c>
      <c r="F74" s="5">
        <f t="shared" si="5"/>
        <v>5</v>
      </c>
      <c r="G74" s="16">
        <f t="shared" si="6"/>
        <v>0</v>
      </c>
      <c r="H74" s="4"/>
    </row>
    <row r="75" spans="1:8" ht="12.75">
      <c r="A75" s="3">
        <v>270</v>
      </c>
      <c r="B75" s="1">
        <v>383</v>
      </c>
      <c r="C75" s="1">
        <v>900</v>
      </c>
      <c r="D75" s="2">
        <f t="shared" si="4"/>
        <v>31.016124838541646</v>
      </c>
      <c r="E75" s="23">
        <f>SUM(D$4:D75)*1000/195</f>
        <v>9288.552808080152</v>
      </c>
      <c r="F75" s="5">
        <f t="shared" si="5"/>
        <v>0</v>
      </c>
      <c r="G75" s="16">
        <f t="shared" si="6"/>
        <v>5</v>
      </c>
      <c r="H75" s="4" t="s">
        <v>15</v>
      </c>
    </row>
    <row r="76" spans="1:8" ht="12.75">
      <c r="A76" s="3">
        <v>275</v>
      </c>
      <c r="B76" s="1">
        <v>313</v>
      </c>
      <c r="C76" s="1">
        <v>928</v>
      </c>
      <c r="D76" s="2">
        <f t="shared" si="4"/>
        <v>75.39230729988306</v>
      </c>
      <c r="E76" s="23">
        <f>SUM(D$4:D76)*1000/195</f>
        <v>9675.18002500263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275</v>
      </c>
      <c r="B77" s="1">
        <v>295</v>
      </c>
      <c r="C77" s="1">
        <v>925</v>
      </c>
      <c r="D77" s="2">
        <f t="shared" si="4"/>
        <v>18.24828759089466</v>
      </c>
      <c r="E77" s="23">
        <f>SUM(D$4:D77)*1000/195</f>
        <v>9768.760987007217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275</v>
      </c>
      <c r="B78" s="1">
        <v>272</v>
      </c>
      <c r="C78" s="1">
        <v>904</v>
      </c>
      <c r="D78" s="2">
        <f t="shared" si="4"/>
        <v>31.144823004794873</v>
      </c>
      <c r="E78" s="23">
        <f>SUM(D$4:D78)*1000/195</f>
        <v>9928.478028057449</v>
      </c>
      <c r="F78" s="5">
        <f t="shared" si="5"/>
        <v>0</v>
      </c>
      <c r="G78" s="16">
        <f t="shared" si="6"/>
        <v>5</v>
      </c>
      <c r="H78" s="4"/>
    </row>
    <row r="79" spans="1:8" ht="12.75">
      <c r="A79" s="3">
        <v>280</v>
      </c>
      <c r="B79" s="1">
        <v>261</v>
      </c>
      <c r="C79" s="1">
        <v>888</v>
      </c>
      <c r="D79" s="2">
        <f t="shared" si="4"/>
        <v>19.4164878389476</v>
      </c>
      <c r="E79" s="23">
        <f>SUM(D$4:D79)*1000/195</f>
        <v>10028.049760564872</v>
      </c>
      <c r="F79" s="5">
        <f t="shared" si="5"/>
        <v>0</v>
      </c>
      <c r="G79" s="16">
        <f t="shared" si="6"/>
        <v>2</v>
      </c>
      <c r="H79" s="4"/>
    </row>
    <row r="80" spans="1:8" ht="12.75">
      <c r="A80" s="3">
        <v>282</v>
      </c>
      <c r="B80" s="1">
        <v>252</v>
      </c>
      <c r="C80" s="1">
        <v>867</v>
      </c>
      <c r="D80" s="2">
        <f t="shared" si="4"/>
        <v>22.847319317591726</v>
      </c>
      <c r="E80" s="23">
        <f>SUM(D$4:D80)*1000/195</f>
        <v>10145.215500655086</v>
      </c>
      <c r="F80" s="5">
        <f t="shared" si="5"/>
        <v>2</v>
      </c>
      <c r="G80" s="16">
        <f t="shared" si="6"/>
        <v>0</v>
      </c>
      <c r="H80" s="4"/>
    </row>
    <row r="81" spans="1:8" ht="12.75">
      <c r="A81" s="3">
        <v>280</v>
      </c>
      <c r="B81" s="1">
        <v>237</v>
      </c>
      <c r="C81" s="1">
        <v>857</v>
      </c>
      <c r="D81" s="2">
        <f t="shared" si="4"/>
        <v>18.027756377319946</v>
      </c>
      <c r="E81" s="23">
        <f>SUM(D$4:D81)*1000/195</f>
        <v>10237.665533359292</v>
      </c>
      <c r="F81" s="5">
        <f t="shared" si="5"/>
        <v>5</v>
      </c>
      <c r="G81" s="16">
        <f t="shared" si="6"/>
        <v>0</v>
      </c>
      <c r="H81" s="4"/>
    </row>
    <row r="82" spans="1:8" ht="12.75">
      <c r="A82" s="3">
        <v>275</v>
      </c>
      <c r="B82" s="1">
        <v>212</v>
      </c>
      <c r="C82" s="1">
        <v>860</v>
      </c>
      <c r="D82" s="2">
        <f t="shared" si="4"/>
        <v>25.179356624028344</v>
      </c>
      <c r="E82" s="23">
        <f>SUM(D$4:D82)*1000/195</f>
        <v>10366.790439123539</v>
      </c>
      <c r="F82" s="5">
        <f t="shared" si="5"/>
        <v>5</v>
      </c>
      <c r="G82" s="16">
        <f t="shared" si="6"/>
        <v>0</v>
      </c>
      <c r="H82" s="4"/>
    </row>
    <row r="83" spans="1:8" ht="12.75">
      <c r="A83" s="3">
        <v>270</v>
      </c>
      <c r="B83" s="1">
        <v>190</v>
      </c>
      <c r="C83" s="1">
        <v>886</v>
      </c>
      <c r="D83" s="2">
        <f t="shared" si="4"/>
        <v>34.058772731852805</v>
      </c>
      <c r="E83" s="23">
        <f>SUM(D$4:D83)*1000/195</f>
        <v>10541.450812107398</v>
      </c>
      <c r="F83" s="5">
        <f t="shared" si="5"/>
        <v>0</v>
      </c>
      <c r="G83" s="16">
        <f t="shared" si="6"/>
        <v>2</v>
      </c>
      <c r="H83" s="4"/>
    </row>
    <row r="84" spans="1:8" ht="12.75">
      <c r="A84" s="3">
        <v>272</v>
      </c>
      <c r="B84" s="1">
        <v>167</v>
      </c>
      <c r="C84" s="1">
        <v>911</v>
      </c>
      <c r="D84" s="2">
        <f t="shared" si="4"/>
        <v>33.97057550292606</v>
      </c>
      <c r="E84" s="23">
        <f>SUM(D$4:D84)*1000/195</f>
        <v>10715.658891609582</v>
      </c>
      <c r="F84" s="5">
        <f t="shared" si="5"/>
        <v>2</v>
      </c>
      <c r="G84" s="16">
        <f t="shared" si="6"/>
        <v>0</v>
      </c>
      <c r="H84" s="4"/>
    </row>
    <row r="85" spans="1:8" ht="12.75">
      <c r="A85" s="3">
        <v>270</v>
      </c>
      <c r="B85" s="1">
        <v>140</v>
      </c>
      <c r="C85" s="1">
        <v>927</v>
      </c>
      <c r="D85" s="2">
        <f t="shared" si="4"/>
        <v>31.38470965295043</v>
      </c>
      <c r="E85" s="23">
        <f>SUM(D$4:D85)*1000/195</f>
        <v>10876.60612059907</v>
      </c>
      <c r="F85" s="5">
        <f t="shared" si="5"/>
        <v>5</v>
      </c>
      <c r="G85" s="16">
        <f t="shared" si="6"/>
        <v>0</v>
      </c>
      <c r="H85" s="4"/>
    </row>
    <row r="86" spans="1:8" ht="12.75">
      <c r="A86" s="3">
        <v>265</v>
      </c>
      <c r="B86" s="1">
        <v>121</v>
      </c>
      <c r="C86" s="1">
        <v>933</v>
      </c>
      <c r="D86" s="2">
        <f t="shared" si="4"/>
        <v>19.924858845171276</v>
      </c>
      <c r="E86" s="23">
        <f>SUM(D$4:D86)*1000/195</f>
        <v>10978.784883907643</v>
      </c>
      <c r="F86" s="5">
        <f t="shared" si="5"/>
        <v>0</v>
      </c>
      <c r="G86" s="16">
        <f t="shared" si="6"/>
        <v>5</v>
      </c>
      <c r="H86" s="4"/>
    </row>
    <row r="87" spans="1:8" ht="12.75">
      <c r="A87" s="3">
        <v>270</v>
      </c>
      <c r="B87" s="1">
        <v>107</v>
      </c>
      <c r="C87" s="1">
        <v>932</v>
      </c>
      <c r="D87" s="2">
        <f t="shared" si="4"/>
        <v>14.035668847618199</v>
      </c>
      <c r="E87" s="23">
        <f>SUM(D$4:D87)*1000/195</f>
        <v>11050.762672869787</v>
      </c>
      <c r="F87" s="5">
        <f t="shared" si="5"/>
        <v>0</v>
      </c>
      <c r="G87" s="16">
        <f t="shared" si="6"/>
        <v>5</v>
      </c>
      <c r="H87" s="4"/>
    </row>
    <row r="88" spans="1:8" ht="12.75">
      <c r="A88" s="3">
        <v>275</v>
      </c>
      <c r="B88" s="1">
        <v>83</v>
      </c>
      <c r="C88" s="1">
        <v>915</v>
      </c>
      <c r="D88" s="2">
        <f t="shared" si="4"/>
        <v>29.410882339705484</v>
      </c>
      <c r="E88" s="23">
        <f>SUM(D$4:D88)*1000/195</f>
        <v>11201.587710509304</v>
      </c>
      <c r="F88" s="5">
        <f t="shared" si="5"/>
        <v>0</v>
      </c>
      <c r="G88" s="16">
        <f t="shared" si="6"/>
        <v>3</v>
      </c>
      <c r="H88" s="4"/>
    </row>
    <row r="89" spans="1:8" ht="12.75">
      <c r="A89" s="3">
        <v>278</v>
      </c>
      <c r="B89" s="1">
        <v>71</v>
      </c>
      <c r="C89" s="1">
        <v>911</v>
      </c>
      <c r="D89" s="2">
        <f t="shared" si="4"/>
        <v>12.649110640673518</v>
      </c>
      <c r="E89" s="23">
        <f>SUM(D$4:D89)*1000/195</f>
        <v>11266.454944564039</v>
      </c>
      <c r="F89" s="5">
        <f t="shared" si="5"/>
        <v>0</v>
      </c>
      <c r="G89" s="16">
        <f t="shared" si="6"/>
        <v>2</v>
      </c>
      <c r="H89" s="4"/>
    </row>
    <row r="90" spans="1:8" ht="12.75">
      <c r="A90" s="3">
        <v>280</v>
      </c>
      <c r="B90" s="1">
        <v>62</v>
      </c>
      <c r="C90" s="1">
        <v>910</v>
      </c>
      <c r="D90" s="2">
        <f t="shared" si="4"/>
        <v>9.055385138137417</v>
      </c>
      <c r="E90" s="23">
        <f>SUM(D$4:D90)*1000/195</f>
        <v>11312.892817067308</v>
      </c>
      <c r="F90" s="5">
        <f t="shared" si="5"/>
        <v>0</v>
      </c>
      <c r="G90" s="16">
        <f t="shared" si="6"/>
        <v>2</v>
      </c>
      <c r="H90" s="4"/>
    </row>
    <row r="91" spans="1:8" ht="12.75">
      <c r="A91" s="3">
        <v>282</v>
      </c>
      <c r="B91" s="1">
        <v>42</v>
      </c>
      <c r="C91" s="1">
        <v>911</v>
      </c>
      <c r="D91" s="2">
        <f t="shared" si="4"/>
        <v>20.024984394500787</v>
      </c>
      <c r="E91" s="23">
        <f>SUM(D$4:D91)*1000/195</f>
        <v>11415.585044731411</v>
      </c>
      <c r="F91" s="5">
        <f t="shared" si="5"/>
        <v>2</v>
      </c>
      <c r="G91" s="16">
        <f t="shared" si="6"/>
        <v>0</v>
      </c>
      <c r="H91" s="4"/>
    </row>
    <row r="92" spans="1:8" ht="12.75">
      <c r="A92" s="3">
        <v>280</v>
      </c>
      <c r="B92" s="1">
        <v>20</v>
      </c>
      <c r="C92" s="1">
        <v>911</v>
      </c>
      <c r="D92" s="2">
        <f t="shared" si="4"/>
        <v>22</v>
      </c>
      <c r="E92" s="23">
        <f>SUM(D$4:D92)*1000/195</f>
        <v>11528.405557551925</v>
      </c>
      <c r="F92" s="5">
        <f t="shared" si="5"/>
        <v>5</v>
      </c>
      <c r="G92" s="16">
        <f t="shared" si="6"/>
        <v>0</v>
      </c>
      <c r="H92" s="4"/>
    </row>
    <row r="93" spans="1:8" ht="12.75">
      <c r="A93" s="3">
        <v>275</v>
      </c>
      <c r="B93" s="1">
        <v>0</v>
      </c>
      <c r="C93" s="1">
        <v>910</v>
      </c>
      <c r="D93" s="2">
        <f t="shared" si="4"/>
        <v>20.024984394500787</v>
      </c>
      <c r="E93" s="23">
        <f>SUM(D$4:D93)*1000/195</f>
        <v>11631.097785216032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275</v>
      </c>
      <c r="B94" s="1">
        <v>1046</v>
      </c>
      <c r="C94" s="1">
        <v>910</v>
      </c>
      <c r="D94" s="2">
        <v>0</v>
      </c>
      <c r="E94" s="23">
        <f>SUM(D$4:D94)*1000/195</f>
        <v>11631.097785216032</v>
      </c>
      <c r="F94" s="5">
        <f t="shared" si="5"/>
        <v>0</v>
      </c>
      <c r="G94" s="16">
        <f t="shared" si="6"/>
        <v>5</v>
      </c>
      <c r="H94" s="4"/>
    </row>
    <row r="95" spans="1:8" ht="12.75">
      <c r="A95" s="3">
        <v>280</v>
      </c>
      <c r="B95" s="1">
        <v>1041</v>
      </c>
      <c r="C95" s="1">
        <v>927</v>
      </c>
      <c r="D95" s="2">
        <f t="shared" si="4"/>
        <v>17.72004514666935</v>
      </c>
      <c r="E95" s="23">
        <f>SUM(D$4:D95)*1000/195</f>
        <v>11721.969811609208</v>
      </c>
      <c r="F95" s="5">
        <f t="shared" si="5"/>
        <v>0</v>
      </c>
      <c r="G95" s="16">
        <f t="shared" si="6"/>
        <v>10</v>
      </c>
      <c r="H95" s="4"/>
    </row>
    <row r="96" spans="1:8" ht="12.75">
      <c r="A96" s="3">
        <v>290</v>
      </c>
      <c r="B96" s="1">
        <v>1034</v>
      </c>
      <c r="C96" s="1">
        <v>948</v>
      </c>
      <c r="D96" s="2">
        <f t="shared" si="4"/>
        <v>22.135943621178654</v>
      </c>
      <c r="E96" s="23">
        <f>SUM(D$4:D96)*1000/195</f>
        <v>11835.487471204997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290</v>
      </c>
      <c r="B97" s="1">
        <v>1011</v>
      </c>
      <c r="C97" s="1">
        <v>895</v>
      </c>
      <c r="D97" s="2">
        <f t="shared" si="4"/>
        <v>57.77542730261716</v>
      </c>
      <c r="E97" s="23">
        <f>SUM(D$4:D97)*1000/195</f>
        <v>12131.77171378252</v>
      </c>
      <c r="F97" s="5">
        <f t="shared" si="5"/>
        <v>0</v>
      </c>
      <c r="G97" s="16">
        <f t="shared" si="6"/>
        <v>0</v>
      </c>
      <c r="H97" s="4"/>
    </row>
    <row r="98" spans="1:8" ht="12.75">
      <c r="A98" s="3">
        <v>290</v>
      </c>
      <c r="B98" s="1">
        <v>996</v>
      </c>
      <c r="C98" s="1">
        <v>952</v>
      </c>
      <c r="D98" s="2">
        <f t="shared" si="4"/>
        <v>58.9406481131655</v>
      </c>
      <c r="E98" s="23">
        <f>SUM(D$4:D98)*1000/195</f>
        <v>12434.031447696188</v>
      </c>
      <c r="F98" s="5">
        <v>0</v>
      </c>
      <c r="G98" s="16">
        <f t="shared" si="6"/>
        <v>0</v>
      </c>
      <c r="H98" s="4"/>
    </row>
    <row r="99" spans="1:8" ht="12.75">
      <c r="A99" s="3">
        <v>285</v>
      </c>
      <c r="B99" s="1">
        <v>982</v>
      </c>
      <c r="C99" s="1">
        <v>829</v>
      </c>
      <c r="D99" s="2">
        <f t="shared" si="4"/>
        <v>123.79418403139947</v>
      </c>
      <c r="E99" s="23">
        <f>SUM(D$4:D99)*1000/195</f>
        <v>13068.873417087978</v>
      </c>
      <c r="F99" s="5">
        <f>IF(A99-A100&gt;0,A99-A100,0)</f>
        <v>5</v>
      </c>
      <c r="G99" s="16">
        <f>IF(A100-A99&gt;0,A100-A99,0)</f>
        <v>0</v>
      </c>
      <c r="H99" s="4"/>
    </row>
    <row r="100" spans="1:8" ht="12.75">
      <c r="A100" s="25">
        <v>280</v>
      </c>
      <c r="B100" s="26">
        <v>965</v>
      </c>
      <c r="C100" s="26">
        <v>798</v>
      </c>
      <c r="D100" s="2">
        <f t="shared" si="4"/>
        <v>35.35533905932738</v>
      </c>
      <c r="E100" s="23">
        <f>SUM(D$4:D100)*1000/195</f>
        <v>13250.182848161454</v>
      </c>
      <c r="F100" s="5">
        <f aca="true" t="shared" si="7" ref="F100:F156">IF(A100-A101&gt;0,A100-A101,0)</f>
        <v>5</v>
      </c>
      <c r="G100" s="16">
        <f aca="true" t="shared" si="8" ref="G100:G156">IF(A101-A100&gt;0,A101-A100,0)</f>
        <v>0</v>
      </c>
      <c r="H100" s="29"/>
    </row>
    <row r="101" spans="1:8" ht="12.75">
      <c r="A101" s="25">
        <v>275</v>
      </c>
      <c r="B101" s="26">
        <v>942</v>
      </c>
      <c r="C101" s="26">
        <v>765</v>
      </c>
      <c r="D101" s="2">
        <f t="shared" si="4"/>
        <v>40.22437072223753</v>
      </c>
      <c r="E101" s="23">
        <f>SUM(D$4:D101)*1000/195</f>
        <v>13456.461672378056</v>
      </c>
      <c r="F101" s="5">
        <f t="shared" si="7"/>
        <v>0</v>
      </c>
      <c r="G101" s="16">
        <f t="shared" si="8"/>
        <v>5</v>
      </c>
      <c r="H101" s="29"/>
    </row>
    <row r="102" spans="1:8" ht="12.75">
      <c r="A102" s="25">
        <v>280</v>
      </c>
      <c r="B102" s="26">
        <v>921</v>
      </c>
      <c r="C102" s="26">
        <v>744</v>
      </c>
      <c r="D102" s="2">
        <f t="shared" si="4"/>
        <v>29.698484809834994</v>
      </c>
      <c r="E102" s="23">
        <f>SUM(D$4:D102)*1000/195</f>
        <v>13608.761594479774</v>
      </c>
      <c r="F102" s="5">
        <f t="shared" si="7"/>
        <v>0</v>
      </c>
      <c r="G102" s="16">
        <f t="shared" si="8"/>
        <v>2</v>
      </c>
      <c r="H102" s="29"/>
    </row>
    <row r="103" spans="1:8" ht="12.75">
      <c r="A103" s="25">
        <v>282</v>
      </c>
      <c r="B103" s="26">
        <v>908</v>
      </c>
      <c r="C103" s="26">
        <v>739</v>
      </c>
      <c r="D103" s="2">
        <f t="shared" si="4"/>
        <v>13.92838827718412</v>
      </c>
      <c r="E103" s="23">
        <f>SUM(D$4:D103)*1000/195</f>
        <v>13680.189226670464</v>
      </c>
      <c r="F103" s="5">
        <f t="shared" si="7"/>
        <v>0</v>
      </c>
      <c r="G103" s="16">
        <f t="shared" si="8"/>
        <v>3</v>
      </c>
      <c r="H103" s="29"/>
    </row>
    <row r="104" spans="1:8" ht="12.75">
      <c r="A104" s="25">
        <v>285</v>
      </c>
      <c r="B104" s="26">
        <v>894</v>
      </c>
      <c r="C104" s="26">
        <v>736</v>
      </c>
      <c r="D104" s="2">
        <f t="shared" si="4"/>
        <v>14.317821063276353</v>
      </c>
      <c r="E104" s="23">
        <f>SUM(D$4:D104)*1000/195</f>
        <v>13753.61395007188</v>
      </c>
      <c r="F104" s="5">
        <f t="shared" si="7"/>
        <v>0</v>
      </c>
      <c r="G104" s="16">
        <f t="shared" si="8"/>
        <v>5</v>
      </c>
      <c r="H104" s="29" t="s">
        <v>16</v>
      </c>
    </row>
    <row r="105" spans="1:8" ht="12.75">
      <c r="A105" s="25">
        <v>290</v>
      </c>
      <c r="B105" s="26">
        <v>881</v>
      </c>
      <c r="C105" s="26">
        <v>716</v>
      </c>
      <c r="D105" s="2">
        <f t="shared" si="4"/>
        <v>23.853720883753127</v>
      </c>
      <c r="E105" s="23">
        <f>SUM(D$4:D105)*1000/195</f>
        <v>13875.940723834718</v>
      </c>
      <c r="F105" s="5">
        <f t="shared" si="7"/>
        <v>0</v>
      </c>
      <c r="G105" s="16">
        <f t="shared" si="8"/>
        <v>10</v>
      </c>
      <c r="H105" s="29"/>
    </row>
    <row r="106" spans="1:8" ht="12.75">
      <c r="A106" s="25">
        <v>300</v>
      </c>
      <c r="B106" s="26">
        <v>869</v>
      </c>
      <c r="C106" s="26">
        <v>693</v>
      </c>
      <c r="D106" s="2">
        <f t="shared" si="4"/>
        <v>25.942243542145693</v>
      </c>
      <c r="E106" s="23">
        <f>SUM(D$4:D106)*1000/195</f>
        <v>14008.977870204693</v>
      </c>
      <c r="F106" s="5">
        <f t="shared" si="7"/>
        <v>0</v>
      </c>
      <c r="G106" s="16">
        <f t="shared" si="8"/>
        <v>5</v>
      </c>
      <c r="H106" s="29"/>
    </row>
    <row r="107" spans="1:8" ht="12.75">
      <c r="A107" s="25">
        <v>305</v>
      </c>
      <c r="B107" s="26">
        <v>865</v>
      </c>
      <c r="C107" s="26">
        <v>669</v>
      </c>
      <c r="D107" s="2">
        <f t="shared" si="4"/>
        <v>24.331050121192877</v>
      </c>
      <c r="E107" s="23">
        <f>SUM(D$4:D107)*1000/195</f>
        <v>14133.752486210811</v>
      </c>
      <c r="F107" s="5">
        <f t="shared" si="7"/>
        <v>0</v>
      </c>
      <c r="G107" s="16">
        <f t="shared" si="8"/>
        <v>5</v>
      </c>
      <c r="H107" s="29"/>
    </row>
    <row r="108" spans="1:8" ht="12.75">
      <c r="A108" s="25">
        <v>310</v>
      </c>
      <c r="B108" s="26">
        <v>872</v>
      </c>
      <c r="C108" s="26">
        <v>630</v>
      </c>
      <c r="D108" s="2">
        <f t="shared" si="4"/>
        <v>39.6232255123179</v>
      </c>
      <c r="E108" s="23">
        <f>SUM(D$4:D108)*1000/195</f>
        <v>14336.948514479107</v>
      </c>
      <c r="F108" s="5">
        <f t="shared" si="7"/>
        <v>0</v>
      </c>
      <c r="G108" s="16">
        <f t="shared" si="8"/>
        <v>5</v>
      </c>
      <c r="H108" s="29"/>
    </row>
    <row r="109" spans="1:8" ht="12.75">
      <c r="A109" s="25">
        <v>315</v>
      </c>
      <c r="B109" s="26">
        <v>877</v>
      </c>
      <c r="C109" s="26">
        <v>598</v>
      </c>
      <c r="D109" s="2">
        <f t="shared" si="4"/>
        <v>32.38826948140329</v>
      </c>
      <c r="E109" s="23">
        <f>SUM(D$4:D109)*1000/195</f>
        <v>14503.042204127329</v>
      </c>
      <c r="F109" s="5">
        <f t="shared" si="7"/>
        <v>0</v>
      </c>
      <c r="G109" s="16">
        <f t="shared" si="8"/>
        <v>0</v>
      </c>
      <c r="H109" s="29"/>
    </row>
    <row r="110" spans="1:8" ht="12.75">
      <c r="A110" s="25">
        <v>315</v>
      </c>
      <c r="B110" s="26">
        <v>865</v>
      </c>
      <c r="C110" s="26">
        <v>602</v>
      </c>
      <c r="D110" s="2">
        <f t="shared" si="4"/>
        <v>12.649110640673518</v>
      </c>
      <c r="E110" s="23">
        <f>SUM(D$4:D110)*1000/195</f>
        <v>14567.909438182065</v>
      </c>
      <c r="F110" s="5">
        <f t="shared" si="7"/>
        <v>5</v>
      </c>
      <c r="G110" s="16">
        <f t="shared" si="8"/>
        <v>0</v>
      </c>
      <c r="H110" s="29"/>
    </row>
    <row r="111" spans="1:8" ht="12.75">
      <c r="A111" s="25">
        <v>310</v>
      </c>
      <c r="B111" s="26">
        <v>816</v>
      </c>
      <c r="C111" s="26">
        <v>576</v>
      </c>
      <c r="D111" s="2">
        <f t="shared" si="4"/>
        <v>55.47071299343465</v>
      </c>
      <c r="E111" s="23">
        <f>SUM(D$4:D111)*1000/195</f>
        <v>14852.374633020192</v>
      </c>
      <c r="F111" s="5">
        <f t="shared" si="7"/>
        <v>10</v>
      </c>
      <c r="G111" s="16">
        <f t="shared" si="8"/>
        <v>0</v>
      </c>
      <c r="H111" s="29"/>
    </row>
    <row r="112" spans="1:8" ht="12.75">
      <c r="A112" s="25">
        <v>300</v>
      </c>
      <c r="B112" s="26">
        <v>784</v>
      </c>
      <c r="C112" s="26">
        <v>562</v>
      </c>
      <c r="D112" s="2">
        <f t="shared" si="4"/>
        <v>34.92849839314596</v>
      </c>
      <c r="E112" s="23">
        <f>SUM(D$4:D112)*1000/195</f>
        <v>15031.495137600426</v>
      </c>
      <c r="F112" s="5">
        <f t="shared" si="7"/>
        <v>10</v>
      </c>
      <c r="G112" s="16">
        <f t="shared" si="8"/>
        <v>0</v>
      </c>
      <c r="H112" s="29" t="s">
        <v>17</v>
      </c>
    </row>
    <row r="113" spans="1:8" ht="12.75">
      <c r="A113" s="25">
        <v>290</v>
      </c>
      <c r="B113" s="26">
        <v>774</v>
      </c>
      <c r="C113" s="26">
        <v>515</v>
      </c>
      <c r="D113" s="2">
        <f t="shared" si="4"/>
        <v>48.05205510693585</v>
      </c>
      <c r="E113" s="23">
        <f>SUM(D$4:D113)*1000/195</f>
        <v>15277.915933020611</v>
      </c>
      <c r="F113" s="5">
        <f t="shared" si="7"/>
        <v>10</v>
      </c>
      <c r="G113" s="16">
        <f t="shared" si="8"/>
        <v>0</v>
      </c>
      <c r="H113" s="29"/>
    </row>
    <row r="114" spans="1:8" ht="12.75">
      <c r="A114" s="25">
        <v>280</v>
      </c>
      <c r="B114" s="26">
        <v>769</v>
      </c>
      <c r="C114" s="26">
        <v>489</v>
      </c>
      <c r="D114" s="2">
        <f t="shared" si="4"/>
        <v>26.476404589747453</v>
      </c>
      <c r="E114" s="23">
        <f>SUM(D$4:D114)*1000/195</f>
        <v>15413.692366814186</v>
      </c>
      <c r="F114" s="5">
        <f t="shared" si="7"/>
        <v>10</v>
      </c>
      <c r="G114" s="16">
        <f t="shared" si="8"/>
        <v>0</v>
      </c>
      <c r="H114" s="29"/>
    </row>
    <row r="115" spans="1:8" ht="12.75">
      <c r="A115" s="25">
        <v>270</v>
      </c>
      <c r="B115" s="26">
        <v>765</v>
      </c>
      <c r="C115" s="26">
        <v>469</v>
      </c>
      <c r="D115" s="2">
        <f t="shared" si="4"/>
        <v>20.396078054371138</v>
      </c>
      <c r="E115" s="23">
        <f>SUM(D$4:D115)*1000/195</f>
        <v>15518.287638887885</v>
      </c>
      <c r="F115" s="5">
        <f t="shared" si="7"/>
        <v>0</v>
      </c>
      <c r="G115" s="16">
        <f t="shared" si="8"/>
        <v>0</v>
      </c>
      <c r="H115" s="29"/>
    </row>
    <row r="116" spans="1:8" ht="12.75">
      <c r="A116" s="25">
        <v>270</v>
      </c>
      <c r="B116" s="26">
        <v>749</v>
      </c>
      <c r="C116" s="26">
        <v>451</v>
      </c>
      <c r="D116" s="2">
        <f t="shared" si="4"/>
        <v>24.08318915758459</v>
      </c>
      <c r="E116" s="23">
        <f>SUM(D$4:D116)*1000/195</f>
        <v>15641.791173029342</v>
      </c>
      <c r="F116" s="5">
        <f t="shared" si="7"/>
        <v>10</v>
      </c>
      <c r="G116" s="16">
        <f t="shared" si="8"/>
        <v>0</v>
      </c>
      <c r="H116" s="29"/>
    </row>
    <row r="117" spans="1:8" ht="12.75">
      <c r="A117" s="25">
        <v>260</v>
      </c>
      <c r="B117" s="26">
        <v>741</v>
      </c>
      <c r="C117" s="26">
        <v>442</v>
      </c>
      <c r="D117" s="2">
        <f t="shared" si="4"/>
        <v>12.041594578792296</v>
      </c>
      <c r="E117" s="23">
        <f>SUM(D$4:D117)*1000/195</f>
        <v>15703.542940100073</v>
      </c>
      <c r="F117" s="5">
        <f t="shared" si="7"/>
        <v>10</v>
      </c>
      <c r="G117" s="16">
        <f t="shared" si="8"/>
        <v>0</v>
      </c>
      <c r="H117" s="29"/>
    </row>
    <row r="118" spans="1:8" ht="12.75">
      <c r="A118" s="25">
        <v>250</v>
      </c>
      <c r="B118" s="26">
        <v>738</v>
      </c>
      <c r="C118" s="26">
        <v>435</v>
      </c>
      <c r="D118" s="2">
        <f aca="true" t="shared" si="9" ref="D118:D156">SQRT((B118-B117)*(B118-B117)+(C118-C117)*(C118-C117))</f>
        <v>7.615773105863909</v>
      </c>
      <c r="E118" s="23">
        <f>SUM(D$4:D118)*1000/195</f>
        <v>15742.598186796811</v>
      </c>
      <c r="F118" s="5">
        <f t="shared" si="7"/>
        <v>10</v>
      </c>
      <c r="G118" s="16">
        <f t="shared" si="8"/>
        <v>0</v>
      </c>
      <c r="H118" s="29"/>
    </row>
    <row r="119" spans="1:8" ht="12.75">
      <c r="A119" s="25">
        <v>240</v>
      </c>
      <c r="B119" s="26">
        <v>735</v>
      </c>
      <c r="C119" s="26">
        <v>429</v>
      </c>
      <c r="D119" s="2">
        <f t="shared" si="9"/>
        <v>6.708203932499369</v>
      </c>
      <c r="E119" s="23">
        <f>SUM(D$4:D119)*1000/195</f>
        <v>15776.999232604498</v>
      </c>
      <c r="F119" s="5">
        <f t="shared" si="7"/>
        <v>10</v>
      </c>
      <c r="G119" s="16">
        <f t="shared" si="8"/>
        <v>0</v>
      </c>
      <c r="H119" s="29"/>
    </row>
    <row r="120" spans="1:8" ht="12.75">
      <c r="A120" s="25">
        <v>230</v>
      </c>
      <c r="B120" s="26">
        <v>735</v>
      </c>
      <c r="C120" s="26">
        <v>421</v>
      </c>
      <c r="D120" s="2">
        <f t="shared" si="9"/>
        <v>8</v>
      </c>
      <c r="E120" s="23">
        <f>SUM(D$4:D120)*1000/195</f>
        <v>15818.024873630138</v>
      </c>
      <c r="F120" s="5">
        <f t="shared" si="7"/>
        <v>10</v>
      </c>
      <c r="G120" s="16">
        <f t="shared" si="8"/>
        <v>0</v>
      </c>
      <c r="H120" s="29"/>
    </row>
    <row r="121" spans="1:8" ht="12.75">
      <c r="A121" s="25">
        <v>220</v>
      </c>
      <c r="B121" s="26">
        <v>732</v>
      </c>
      <c r="C121" s="26">
        <v>408</v>
      </c>
      <c r="D121" s="2">
        <f t="shared" si="9"/>
        <v>13.341664064126334</v>
      </c>
      <c r="E121" s="23">
        <f>SUM(D$4:D121)*1000/195</f>
        <v>15886.443663702581</v>
      </c>
      <c r="F121" s="5">
        <f t="shared" si="7"/>
        <v>10</v>
      </c>
      <c r="G121" s="16">
        <f t="shared" si="8"/>
        <v>0</v>
      </c>
      <c r="H121" s="29"/>
    </row>
    <row r="122" spans="1:8" ht="12.75">
      <c r="A122" s="25">
        <v>210</v>
      </c>
      <c r="B122" s="26">
        <v>728</v>
      </c>
      <c r="C122" s="26">
        <v>379</v>
      </c>
      <c r="D122" s="2">
        <f t="shared" si="9"/>
        <v>29.274562336608895</v>
      </c>
      <c r="E122" s="23">
        <f>SUM(D$4:D122)*1000/195</f>
        <v>16036.56962440314</v>
      </c>
      <c r="F122" s="5">
        <f t="shared" si="7"/>
        <v>10</v>
      </c>
      <c r="G122" s="16">
        <f t="shared" si="8"/>
        <v>0</v>
      </c>
      <c r="H122" s="29"/>
    </row>
    <row r="123" spans="1:8" ht="12.75">
      <c r="A123" s="25">
        <v>200</v>
      </c>
      <c r="B123" s="26">
        <v>737</v>
      </c>
      <c r="C123" s="26">
        <v>364</v>
      </c>
      <c r="D123" s="2">
        <f t="shared" si="9"/>
        <v>17.4928556845359</v>
      </c>
      <c r="E123" s="23">
        <f>SUM(D$4:D123)*1000/195</f>
        <v>16126.276576631528</v>
      </c>
      <c r="F123" s="5">
        <f t="shared" si="7"/>
        <v>5</v>
      </c>
      <c r="G123" s="16">
        <f t="shared" si="8"/>
        <v>0</v>
      </c>
      <c r="H123" s="29"/>
    </row>
    <row r="124" spans="1:8" ht="12.75">
      <c r="A124" s="25">
        <v>195</v>
      </c>
      <c r="B124" s="26">
        <v>726</v>
      </c>
      <c r="C124" s="26">
        <v>336</v>
      </c>
      <c r="D124" s="2">
        <f t="shared" si="9"/>
        <v>30.083217912982647</v>
      </c>
      <c r="E124" s="23">
        <f>SUM(D$4:D124)*1000/195</f>
        <v>16280.549489005798</v>
      </c>
      <c r="F124" s="5">
        <f t="shared" si="7"/>
        <v>5</v>
      </c>
      <c r="G124" s="16">
        <f t="shared" si="8"/>
        <v>0</v>
      </c>
      <c r="H124" s="29"/>
    </row>
    <row r="125" spans="1:8" ht="12.75">
      <c r="A125" s="25">
        <v>190</v>
      </c>
      <c r="B125" s="26">
        <v>749</v>
      </c>
      <c r="C125" s="26">
        <v>302</v>
      </c>
      <c r="D125" s="2">
        <f t="shared" si="9"/>
        <v>41.048751503547585</v>
      </c>
      <c r="E125" s="23">
        <f>SUM(D$4:D125)*1000/195</f>
        <v>16491.055906972706</v>
      </c>
      <c r="F125" s="5">
        <f t="shared" si="7"/>
        <v>10</v>
      </c>
      <c r="G125" s="16">
        <f t="shared" si="8"/>
        <v>0</v>
      </c>
      <c r="H125" s="29"/>
    </row>
    <row r="126" spans="1:8" ht="12.75">
      <c r="A126" s="25">
        <v>180</v>
      </c>
      <c r="B126" s="26">
        <v>774</v>
      </c>
      <c r="C126" s="26">
        <v>263</v>
      </c>
      <c r="D126" s="2">
        <f t="shared" si="9"/>
        <v>46.32493928760188</v>
      </c>
      <c r="E126" s="23">
        <f>SUM(D$4:D126)*1000/195</f>
        <v>16728.619698191178</v>
      </c>
      <c r="F126" s="5">
        <f t="shared" si="7"/>
        <v>0</v>
      </c>
      <c r="G126" s="16">
        <f t="shared" si="8"/>
        <v>0</v>
      </c>
      <c r="H126" s="29"/>
    </row>
    <row r="127" spans="1:8" ht="12.75">
      <c r="A127" s="25">
        <v>180</v>
      </c>
      <c r="B127" s="26">
        <v>766</v>
      </c>
      <c r="C127" s="26">
        <v>256</v>
      </c>
      <c r="D127" s="2">
        <f t="shared" si="9"/>
        <v>10.63014581273465</v>
      </c>
      <c r="E127" s="23">
        <f>SUM(D$4:D127)*1000/195</f>
        <v>16783.133266461613</v>
      </c>
      <c r="F127" s="5">
        <f t="shared" si="7"/>
        <v>0</v>
      </c>
      <c r="G127" s="16">
        <f t="shared" si="8"/>
        <v>0</v>
      </c>
      <c r="H127" s="29"/>
    </row>
    <row r="128" spans="1:8" ht="12.75">
      <c r="A128" s="25">
        <v>180</v>
      </c>
      <c r="B128" s="26">
        <v>758</v>
      </c>
      <c r="C128" s="26">
        <v>262</v>
      </c>
      <c r="D128" s="2">
        <f t="shared" si="9"/>
        <v>10</v>
      </c>
      <c r="E128" s="23">
        <f>SUM(D$4:D128)*1000/195</f>
        <v>16834.415317743664</v>
      </c>
      <c r="F128" s="5">
        <f t="shared" si="7"/>
        <v>180</v>
      </c>
      <c r="G128" s="16">
        <f t="shared" si="8"/>
        <v>0</v>
      </c>
      <c r="H128" s="29" t="s">
        <v>18</v>
      </c>
    </row>
    <row r="129" spans="1:8" ht="12.75">
      <c r="A129" s="25"/>
      <c r="B129" s="26"/>
      <c r="C129" s="26"/>
      <c r="D129" s="2">
        <f t="shared" si="9"/>
        <v>802.0024937617089</v>
      </c>
      <c r="E129" s="23">
        <f>SUM(D$4:D129)*1000/195</f>
        <v>20947.24861908576</v>
      </c>
      <c r="F129" s="5">
        <f t="shared" si="7"/>
        <v>0</v>
      </c>
      <c r="G129" s="16">
        <f t="shared" si="8"/>
        <v>0</v>
      </c>
      <c r="H129" s="29"/>
    </row>
    <row r="130" spans="1:8" ht="12.75">
      <c r="A130" s="25"/>
      <c r="B130" s="26"/>
      <c r="C130" s="26"/>
      <c r="D130" s="2">
        <f t="shared" si="9"/>
        <v>0</v>
      </c>
      <c r="E130" s="23">
        <f>SUM(D$4:D130)*1000/195</f>
        <v>20947.24861908576</v>
      </c>
      <c r="F130" s="5">
        <f t="shared" si="7"/>
        <v>0</v>
      </c>
      <c r="G130" s="16">
        <f t="shared" si="8"/>
        <v>0</v>
      </c>
      <c r="H130" s="29"/>
    </row>
    <row r="131" spans="1:8" ht="12.75">
      <c r="A131" s="25"/>
      <c r="B131" s="26"/>
      <c r="C131" s="26"/>
      <c r="D131" s="2">
        <f t="shared" si="9"/>
        <v>0</v>
      </c>
      <c r="E131" s="23">
        <f>SUM(D$4:D131)*1000/195</f>
        <v>20947.24861908576</v>
      </c>
      <c r="F131" s="5">
        <f t="shared" si="7"/>
        <v>0</v>
      </c>
      <c r="G131" s="16">
        <f t="shared" si="8"/>
        <v>0</v>
      </c>
      <c r="H131" s="29"/>
    </row>
    <row r="132" spans="1:8" ht="12.75">
      <c r="A132" s="25"/>
      <c r="B132" s="26"/>
      <c r="C132" s="26"/>
      <c r="D132" s="2">
        <f t="shared" si="9"/>
        <v>0</v>
      </c>
      <c r="E132" s="23">
        <f>SUM(D$4:D132)*1000/195</f>
        <v>20947.24861908576</v>
      </c>
      <c r="F132" s="5">
        <f t="shared" si="7"/>
        <v>0</v>
      </c>
      <c r="G132" s="16">
        <f t="shared" si="8"/>
        <v>0</v>
      </c>
      <c r="H132" s="29"/>
    </row>
    <row r="133" spans="1:8" ht="12.75">
      <c r="A133" s="25"/>
      <c r="B133" s="26"/>
      <c r="C133" s="26"/>
      <c r="D133" s="2">
        <f t="shared" si="9"/>
        <v>0</v>
      </c>
      <c r="E133" s="23">
        <f>SUM(D$4:D133)*1000/195</f>
        <v>20947.24861908576</v>
      </c>
      <c r="F133" s="5">
        <f t="shared" si="7"/>
        <v>0</v>
      </c>
      <c r="G133" s="16">
        <f t="shared" si="8"/>
        <v>0</v>
      </c>
      <c r="H133" s="29"/>
    </row>
    <row r="134" spans="1:8" ht="12.75">
      <c r="A134" s="25"/>
      <c r="B134" s="26"/>
      <c r="C134" s="26"/>
      <c r="D134" s="2">
        <f t="shared" si="9"/>
        <v>0</v>
      </c>
      <c r="E134" s="23">
        <f>SUM(D$4:D134)*1000/195</f>
        <v>20947.24861908576</v>
      </c>
      <c r="F134" s="5">
        <f t="shared" si="7"/>
        <v>0</v>
      </c>
      <c r="G134" s="16">
        <f t="shared" si="8"/>
        <v>0</v>
      </c>
      <c r="H134" s="29"/>
    </row>
    <row r="135" spans="1:8" ht="12.75">
      <c r="A135" s="25"/>
      <c r="B135" s="26"/>
      <c r="C135" s="26"/>
      <c r="D135" s="2">
        <f t="shared" si="9"/>
        <v>0</v>
      </c>
      <c r="E135" s="23">
        <f>SUM(D$4:D135)*1000/195</f>
        <v>20947.24861908576</v>
      </c>
      <c r="F135" s="5">
        <f t="shared" si="7"/>
        <v>0</v>
      </c>
      <c r="G135" s="16">
        <f t="shared" si="8"/>
        <v>0</v>
      </c>
      <c r="H135" s="29"/>
    </row>
    <row r="136" spans="1:8" ht="12.75">
      <c r="A136" s="25"/>
      <c r="B136" s="26"/>
      <c r="C136" s="26"/>
      <c r="D136" s="2">
        <f t="shared" si="9"/>
        <v>0</v>
      </c>
      <c r="E136" s="23">
        <f>SUM(D$4:D136)*1000/195</f>
        <v>20947.24861908576</v>
      </c>
      <c r="F136" s="5">
        <f t="shared" si="7"/>
        <v>0</v>
      </c>
      <c r="G136" s="16">
        <f t="shared" si="8"/>
        <v>0</v>
      </c>
      <c r="H136" s="29"/>
    </row>
    <row r="137" spans="1:8" ht="12.75">
      <c r="A137" s="25"/>
      <c r="B137" s="26"/>
      <c r="C137" s="26"/>
      <c r="D137" s="2">
        <f t="shared" si="9"/>
        <v>0</v>
      </c>
      <c r="E137" s="23">
        <f>SUM(D$4:D137)*1000/195</f>
        <v>20947.24861908576</v>
      </c>
      <c r="F137" s="5">
        <f t="shared" si="7"/>
        <v>0</v>
      </c>
      <c r="G137" s="16">
        <f t="shared" si="8"/>
        <v>0</v>
      </c>
      <c r="H137" s="29"/>
    </row>
    <row r="138" spans="1:8" ht="12.75">
      <c r="A138" s="25"/>
      <c r="B138" s="26"/>
      <c r="C138" s="26"/>
      <c r="D138" s="2">
        <f t="shared" si="9"/>
        <v>0</v>
      </c>
      <c r="E138" s="23">
        <f>SUM(D$4:D138)*1000/195</f>
        <v>20947.24861908576</v>
      </c>
      <c r="F138" s="5">
        <f t="shared" si="7"/>
        <v>0</v>
      </c>
      <c r="G138" s="16">
        <f t="shared" si="8"/>
        <v>0</v>
      </c>
      <c r="H138" s="29"/>
    </row>
    <row r="139" spans="1:8" ht="12.75">
      <c r="A139" s="25"/>
      <c r="B139" s="26"/>
      <c r="C139" s="26"/>
      <c r="D139" s="2">
        <f t="shared" si="9"/>
        <v>0</v>
      </c>
      <c r="E139" s="23">
        <f>SUM(D$4:D139)*1000/195</f>
        <v>20947.24861908576</v>
      </c>
      <c r="F139" s="5">
        <f t="shared" si="7"/>
        <v>0</v>
      </c>
      <c r="G139" s="16">
        <f t="shared" si="8"/>
        <v>0</v>
      </c>
      <c r="H139" s="29"/>
    </row>
    <row r="140" spans="1:8" ht="12.75">
      <c r="A140" s="25"/>
      <c r="B140" s="26"/>
      <c r="C140" s="26"/>
      <c r="D140" s="2">
        <f t="shared" si="9"/>
        <v>0</v>
      </c>
      <c r="E140" s="23">
        <f>SUM(D$4:D140)*1000/195</f>
        <v>20947.24861908576</v>
      </c>
      <c r="F140" s="5">
        <f t="shared" si="7"/>
        <v>0</v>
      </c>
      <c r="G140" s="16">
        <f t="shared" si="8"/>
        <v>0</v>
      </c>
      <c r="H140" s="29"/>
    </row>
    <row r="141" spans="1:8" ht="12.75">
      <c r="A141" s="25"/>
      <c r="B141" s="26"/>
      <c r="C141" s="26"/>
      <c r="D141" s="2">
        <f t="shared" si="9"/>
        <v>0</v>
      </c>
      <c r="E141" s="23">
        <f>SUM(D$4:D141)*1000/195</f>
        <v>20947.24861908576</v>
      </c>
      <c r="F141" s="5">
        <f t="shared" si="7"/>
        <v>0</v>
      </c>
      <c r="G141" s="16">
        <f t="shared" si="8"/>
        <v>0</v>
      </c>
      <c r="H141" s="29"/>
    </row>
    <row r="142" spans="1:8" ht="12.75">
      <c r="A142" s="25"/>
      <c r="B142" s="26"/>
      <c r="C142" s="26"/>
      <c r="D142" s="2">
        <f t="shared" si="9"/>
        <v>0</v>
      </c>
      <c r="E142" s="23">
        <f>SUM(D$4:D142)*1000/195</f>
        <v>20947.24861908576</v>
      </c>
      <c r="F142" s="5">
        <f t="shared" si="7"/>
        <v>0</v>
      </c>
      <c r="G142" s="16">
        <f t="shared" si="8"/>
        <v>0</v>
      </c>
      <c r="H142" s="29"/>
    </row>
    <row r="143" spans="1:8" ht="12.75">
      <c r="A143" s="25"/>
      <c r="B143" s="26"/>
      <c r="C143" s="26"/>
      <c r="D143" s="2">
        <f t="shared" si="9"/>
        <v>0</v>
      </c>
      <c r="E143" s="23">
        <f>SUM(D$4:D143)*1000/195</f>
        <v>20947.24861908576</v>
      </c>
      <c r="F143" s="5">
        <f t="shared" si="7"/>
        <v>0</v>
      </c>
      <c r="G143" s="16">
        <f t="shared" si="8"/>
        <v>0</v>
      </c>
      <c r="H143" s="29"/>
    </row>
    <row r="144" spans="1:8" ht="12.75">
      <c r="A144" s="25"/>
      <c r="B144" s="26"/>
      <c r="C144" s="26"/>
      <c r="D144" s="2">
        <f t="shared" si="9"/>
        <v>0</v>
      </c>
      <c r="E144" s="23">
        <f>SUM(D$4:D144)*1000/195</f>
        <v>20947.24861908576</v>
      </c>
      <c r="F144" s="5">
        <f t="shared" si="7"/>
        <v>0</v>
      </c>
      <c r="G144" s="16">
        <f t="shared" si="8"/>
        <v>0</v>
      </c>
      <c r="H144" s="29"/>
    </row>
    <row r="145" spans="1:8" ht="12.75">
      <c r="A145" s="25"/>
      <c r="B145" s="26"/>
      <c r="C145" s="26"/>
      <c r="D145" s="2">
        <f t="shared" si="9"/>
        <v>0</v>
      </c>
      <c r="E145" s="23">
        <f>SUM(D$4:D145)*1000/195</f>
        <v>20947.24861908576</v>
      </c>
      <c r="F145" s="5">
        <f t="shared" si="7"/>
        <v>0</v>
      </c>
      <c r="G145" s="16">
        <f t="shared" si="8"/>
        <v>0</v>
      </c>
      <c r="H145" s="29"/>
    </row>
    <row r="146" spans="1:8" ht="12.75">
      <c r="A146" s="25"/>
      <c r="B146" s="26"/>
      <c r="C146" s="26"/>
      <c r="D146" s="2">
        <f t="shared" si="9"/>
        <v>0</v>
      </c>
      <c r="E146" s="23">
        <f>SUM(D$4:D146)*1000/195</f>
        <v>20947.24861908576</v>
      </c>
      <c r="F146" s="5">
        <f t="shared" si="7"/>
        <v>0</v>
      </c>
      <c r="G146" s="16">
        <f t="shared" si="8"/>
        <v>0</v>
      </c>
      <c r="H146" s="29"/>
    </row>
    <row r="147" spans="1:8" ht="12.75">
      <c r="A147" s="25"/>
      <c r="B147" s="26"/>
      <c r="C147" s="26"/>
      <c r="D147" s="2">
        <f t="shared" si="9"/>
        <v>0</v>
      </c>
      <c r="E147" s="23">
        <f>SUM(D$4:D147)*1000/195</f>
        <v>20947.24861908576</v>
      </c>
      <c r="F147" s="5">
        <f t="shared" si="7"/>
        <v>0</v>
      </c>
      <c r="G147" s="16">
        <f t="shared" si="8"/>
        <v>0</v>
      </c>
      <c r="H147" s="29"/>
    </row>
    <row r="148" spans="1:8" ht="12.75">
      <c r="A148" s="25"/>
      <c r="B148" s="26"/>
      <c r="C148" s="26"/>
      <c r="D148" s="2">
        <f t="shared" si="9"/>
        <v>0</v>
      </c>
      <c r="E148" s="23">
        <f>SUM(D$4:D148)*1000/195</f>
        <v>20947.24861908576</v>
      </c>
      <c r="F148" s="5">
        <f t="shared" si="7"/>
        <v>0</v>
      </c>
      <c r="G148" s="16">
        <f t="shared" si="8"/>
        <v>0</v>
      </c>
      <c r="H148" s="29"/>
    </row>
    <row r="149" spans="1:8" ht="12.75">
      <c r="A149" s="25"/>
      <c r="B149" s="26"/>
      <c r="C149" s="26"/>
      <c r="D149" s="2">
        <f t="shared" si="9"/>
        <v>0</v>
      </c>
      <c r="E149" s="23">
        <f>SUM(D$4:D149)*1000/195</f>
        <v>20947.24861908576</v>
      </c>
      <c r="F149" s="5">
        <f t="shared" si="7"/>
        <v>0</v>
      </c>
      <c r="G149" s="16">
        <f t="shared" si="8"/>
        <v>0</v>
      </c>
      <c r="H149" s="29"/>
    </row>
    <row r="150" spans="1:8" ht="12.75">
      <c r="A150" s="25"/>
      <c r="B150" s="26"/>
      <c r="C150" s="26"/>
      <c r="D150" s="2">
        <f t="shared" si="9"/>
        <v>0</v>
      </c>
      <c r="E150" s="23">
        <f>SUM(D$4:D150)*1000/195</f>
        <v>20947.24861908576</v>
      </c>
      <c r="F150" s="5">
        <f t="shared" si="7"/>
        <v>0</v>
      </c>
      <c r="G150" s="16">
        <f t="shared" si="8"/>
        <v>0</v>
      </c>
      <c r="H150" s="29"/>
    </row>
    <row r="151" spans="1:8" ht="12.75">
      <c r="A151" s="25"/>
      <c r="B151" s="26"/>
      <c r="C151" s="26"/>
      <c r="D151" s="2">
        <f t="shared" si="9"/>
        <v>0</v>
      </c>
      <c r="E151" s="23">
        <f>SUM(D$4:D151)*1000/195</f>
        <v>20947.24861908576</v>
      </c>
      <c r="F151" s="5">
        <f t="shared" si="7"/>
        <v>0</v>
      </c>
      <c r="G151" s="16">
        <f t="shared" si="8"/>
        <v>0</v>
      </c>
      <c r="H151" s="29"/>
    </row>
    <row r="152" spans="1:8" ht="12.75">
      <c r="A152" s="25"/>
      <c r="B152" s="26"/>
      <c r="C152" s="26"/>
      <c r="D152" s="2">
        <f t="shared" si="9"/>
        <v>0</v>
      </c>
      <c r="E152" s="23">
        <f>SUM(D$4:D152)*1000/195</f>
        <v>20947.24861908576</v>
      </c>
      <c r="F152" s="5">
        <f t="shared" si="7"/>
        <v>0</v>
      </c>
      <c r="G152" s="16">
        <f t="shared" si="8"/>
        <v>0</v>
      </c>
      <c r="H152" s="29"/>
    </row>
    <row r="153" spans="1:8" ht="12.75">
      <c r="A153" s="25"/>
      <c r="B153" s="26"/>
      <c r="C153" s="26"/>
      <c r="D153" s="2">
        <f t="shared" si="9"/>
        <v>0</v>
      </c>
      <c r="E153" s="23">
        <f>SUM(D$4:D153)*1000/195</f>
        <v>20947.24861908576</v>
      </c>
      <c r="F153" s="5">
        <f t="shared" si="7"/>
        <v>0</v>
      </c>
      <c r="G153" s="16">
        <f t="shared" si="8"/>
        <v>0</v>
      </c>
      <c r="H153" s="29"/>
    </row>
    <row r="154" spans="1:8" ht="12.75">
      <c r="A154" s="25"/>
      <c r="B154" s="26"/>
      <c r="C154" s="26"/>
      <c r="D154" s="2">
        <f t="shared" si="9"/>
        <v>0</v>
      </c>
      <c r="E154" s="23">
        <f>SUM(D$4:D154)*1000/195</f>
        <v>20947.24861908576</v>
      </c>
      <c r="F154" s="5">
        <f t="shared" si="7"/>
        <v>0</v>
      </c>
      <c r="G154" s="16">
        <f t="shared" si="8"/>
        <v>0</v>
      </c>
      <c r="H154" s="29"/>
    </row>
    <row r="155" spans="1:8" ht="12.75">
      <c r="A155" s="25"/>
      <c r="B155" s="26"/>
      <c r="C155" s="26"/>
      <c r="D155" s="2">
        <f t="shared" si="9"/>
        <v>0</v>
      </c>
      <c r="E155" s="23">
        <f>SUM(D$4:D155)*1000/195</f>
        <v>20947.24861908576</v>
      </c>
      <c r="F155" s="5">
        <f t="shared" si="7"/>
        <v>0</v>
      </c>
      <c r="G155" s="16">
        <f t="shared" si="8"/>
        <v>0</v>
      </c>
      <c r="H155" s="29"/>
    </row>
    <row r="156" spans="1:8" ht="12.75">
      <c r="A156" s="25"/>
      <c r="B156" s="26"/>
      <c r="C156" s="26"/>
      <c r="D156" s="2">
        <f t="shared" si="9"/>
        <v>0</v>
      </c>
      <c r="E156" s="23">
        <f>SUM(D$4:D156)*1000/195</f>
        <v>20947.24861908576</v>
      </c>
      <c r="F156" s="5">
        <f t="shared" si="7"/>
        <v>0</v>
      </c>
      <c r="G156" s="16">
        <f t="shared" si="8"/>
        <v>0</v>
      </c>
      <c r="H156" s="29"/>
    </row>
    <row r="157" spans="1:8" ht="12.75">
      <c r="A157" s="25"/>
      <c r="B157" s="26"/>
      <c r="C157" s="26"/>
      <c r="D157" s="2">
        <f aca="true" t="shared" si="10" ref="D157:D182">SQRT((B157-B156)*(B157-B156)+(C157-C156)*(C157-C156))</f>
        <v>0</v>
      </c>
      <c r="E157" s="23">
        <f>SUM(D$4:D157)*1000/195</f>
        <v>20947.24861908576</v>
      </c>
      <c r="F157" s="5">
        <f aca="true" t="shared" si="11" ref="F157:F194">IF(A157-A158&gt;0,A157-A158,0)</f>
        <v>0</v>
      </c>
      <c r="G157" s="16">
        <f aca="true" t="shared" si="12" ref="G157:G181">IF(A158-A157&gt;0,A158-A157,0)</f>
        <v>0</v>
      </c>
      <c r="H157" s="29"/>
    </row>
    <row r="158" spans="1:8" ht="12.75">
      <c r="A158" s="25"/>
      <c r="B158" s="26"/>
      <c r="C158" s="26"/>
      <c r="D158" s="2">
        <f t="shared" si="10"/>
        <v>0</v>
      </c>
      <c r="E158" s="23">
        <f>SUM(D$4:D158)*1000/195</f>
        <v>20947.24861908576</v>
      </c>
      <c r="F158" s="5">
        <f t="shared" si="11"/>
        <v>0</v>
      </c>
      <c r="G158" s="16">
        <f t="shared" si="12"/>
        <v>0</v>
      </c>
      <c r="H158" s="29"/>
    </row>
    <row r="159" spans="1:8" ht="12.75">
      <c r="A159" s="25"/>
      <c r="B159" s="26"/>
      <c r="C159" s="26"/>
      <c r="D159" s="2">
        <f t="shared" si="10"/>
        <v>0</v>
      </c>
      <c r="E159" s="23">
        <f>SUM(D$4:D159)*1000/195</f>
        <v>20947.24861908576</v>
      </c>
      <c r="F159" s="5">
        <f t="shared" si="11"/>
        <v>0</v>
      </c>
      <c r="G159" s="16">
        <f t="shared" si="12"/>
        <v>0</v>
      </c>
      <c r="H159" s="29"/>
    </row>
    <row r="160" spans="1:8" ht="12.75">
      <c r="A160" s="25"/>
      <c r="B160" s="26"/>
      <c r="C160" s="26"/>
      <c r="D160" s="2">
        <f t="shared" si="10"/>
        <v>0</v>
      </c>
      <c r="E160" s="23">
        <f>SUM(D$4:D160)*1000/195</f>
        <v>20947.24861908576</v>
      </c>
      <c r="F160" s="5">
        <f t="shared" si="11"/>
        <v>0</v>
      </c>
      <c r="G160" s="16">
        <f t="shared" si="12"/>
        <v>0</v>
      </c>
      <c r="H160" s="29"/>
    </row>
    <row r="161" spans="1:8" ht="12.75">
      <c r="A161" s="25"/>
      <c r="B161" s="26"/>
      <c r="C161" s="26"/>
      <c r="D161" s="2">
        <f t="shared" si="10"/>
        <v>0</v>
      </c>
      <c r="E161" s="23">
        <f>SUM(D$4:D161)*1000/195</f>
        <v>20947.24861908576</v>
      </c>
      <c r="F161" s="5">
        <f t="shared" si="11"/>
        <v>0</v>
      </c>
      <c r="G161" s="16">
        <f t="shared" si="12"/>
        <v>0</v>
      </c>
      <c r="H161" s="29"/>
    </row>
    <row r="162" spans="1:8" ht="12.75">
      <c r="A162" s="25"/>
      <c r="B162" s="26"/>
      <c r="C162" s="26"/>
      <c r="D162" s="2">
        <f t="shared" si="10"/>
        <v>0</v>
      </c>
      <c r="E162" s="23">
        <f>SUM(D$4:D162)*1000/195</f>
        <v>20947.24861908576</v>
      </c>
      <c r="F162" s="5">
        <f t="shared" si="11"/>
        <v>0</v>
      </c>
      <c r="G162" s="16">
        <f t="shared" si="12"/>
        <v>0</v>
      </c>
      <c r="H162" s="29"/>
    </row>
    <row r="163" spans="1:8" ht="12.75">
      <c r="A163" s="25"/>
      <c r="B163" s="26"/>
      <c r="C163" s="26"/>
      <c r="D163" s="2">
        <f t="shared" si="10"/>
        <v>0</v>
      </c>
      <c r="E163" s="23">
        <f>SUM(D$4:D163)*1000/195</f>
        <v>20947.24861908576</v>
      </c>
      <c r="F163" s="5">
        <f t="shared" si="11"/>
        <v>0</v>
      </c>
      <c r="G163" s="16">
        <f t="shared" si="12"/>
        <v>0</v>
      </c>
      <c r="H163" s="29"/>
    </row>
    <row r="164" spans="1:8" ht="12.75">
      <c r="A164" s="25"/>
      <c r="B164" s="26"/>
      <c r="C164" s="26"/>
      <c r="D164" s="2">
        <f t="shared" si="10"/>
        <v>0</v>
      </c>
      <c r="E164" s="23">
        <f>SUM(D$4:D164)*1000/195</f>
        <v>20947.24861908576</v>
      </c>
      <c r="F164" s="5">
        <f t="shared" si="11"/>
        <v>0</v>
      </c>
      <c r="G164" s="16">
        <f t="shared" si="12"/>
        <v>0</v>
      </c>
      <c r="H164" s="29"/>
    </row>
    <row r="165" spans="1:8" ht="12.75">
      <c r="A165" s="25"/>
      <c r="B165" s="26"/>
      <c r="C165" s="26"/>
      <c r="D165" s="2">
        <f t="shared" si="10"/>
        <v>0</v>
      </c>
      <c r="E165" s="23">
        <f>SUM(D$4:D165)*1000/195</f>
        <v>20947.24861908576</v>
      </c>
      <c r="F165" s="5">
        <f t="shared" si="11"/>
        <v>0</v>
      </c>
      <c r="G165" s="16">
        <f t="shared" si="12"/>
        <v>0</v>
      </c>
      <c r="H165" s="29"/>
    </row>
    <row r="166" spans="1:8" ht="12.75">
      <c r="A166" s="25"/>
      <c r="B166" s="26"/>
      <c r="C166" s="26"/>
      <c r="D166" s="2">
        <f t="shared" si="10"/>
        <v>0</v>
      </c>
      <c r="E166" s="23">
        <f>SUM(D$4:D166)*1000/195</f>
        <v>20947.24861908576</v>
      </c>
      <c r="F166" s="5">
        <f t="shared" si="11"/>
        <v>0</v>
      </c>
      <c r="G166" s="16">
        <f t="shared" si="12"/>
        <v>0</v>
      </c>
      <c r="H166" s="29"/>
    </row>
    <row r="167" spans="1:8" ht="12.75">
      <c r="A167" s="25"/>
      <c r="B167" s="26"/>
      <c r="C167" s="26"/>
      <c r="D167" s="2">
        <f t="shared" si="10"/>
        <v>0</v>
      </c>
      <c r="E167" s="23">
        <f>SUM(D$4:D167)*1000/195</f>
        <v>20947.24861908576</v>
      </c>
      <c r="F167" s="5">
        <f t="shared" si="11"/>
        <v>0</v>
      </c>
      <c r="G167" s="16">
        <f t="shared" si="12"/>
        <v>0</v>
      </c>
      <c r="H167" s="29"/>
    </row>
    <row r="168" spans="1:8" ht="12.75">
      <c r="A168" s="25"/>
      <c r="B168" s="26"/>
      <c r="C168" s="26"/>
      <c r="D168" s="2">
        <f t="shared" si="10"/>
        <v>0</v>
      </c>
      <c r="E168" s="23">
        <f>SUM(D$4:D168)*1000/195</f>
        <v>20947.24861908576</v>
      </c>
      <c r="F168" s="5">
        <f t="shared" si="11"/>
        <v>0</v>
      </c>
      <c r="G168" s="16">
        <f t="shared" si="12"/>
        <v>0</v>
      </c>
      <c r="H168" s="29"/>
    </row>
    <row r="169" spans="1:8" ht="12.75">
      <c r="A169" s="25"/>
      <c r="B169" s="26"/>
      <c r="C169" s="26"/>
      <c r="D169" s="2">
        <f t="shared" si="10"/>
        <v>0</v>
      </c>
      <c r="E169" s="23">
        <f>SUM(D$4:D169)*1000/195</f>
        <v>20947.24861908576</v>
      </c>
      <c r="F169" s="5">
        <f t="shared" si="11"/>
        <v>0</v>
      </c>
      <c r="G169" s="16">
        <f t="shared" si="12"/>
        <v>0</v>
      </c>
      <c r="H169" s="29"/>
    </row>
    <row r="170" spans="1:8" ht="12.75">
      <c r="A170" s="25"/>
      <c r="B170" s="26"/>
      <c r="C170" s="26"/>
      <c r="D170" s="2">
        <f t="shared" si="10"/>
        <v>0</v>
      </c>
      <c r="E170" s="23">
        <f>SUM(D$4:D170)*1000/195</f>
        <v>20947.24861908576</v>
      </c>
      <c r="F170" s="5">
        <f t="shared" si="11"/>
        <v>0</v>
      </c>
      <c r="G170" s="16">
        <f t="shared" si="12"/>
        <v>0</v>
      </c>
      <c r="H170" s="29"/>
    </row>
    <row r="171" spans="1:8" ht="12.75">
      <c r="A171" s="25"/>
      <c r="B171" s="26"/>
      <c r="C171" s="26"/>
      <c r="D171" s="2">
        <f t="shared" si="10"/>
        <v>0</v>
      </c>
      <c r="E171" s="23">
        <f>SUM(D$4:D171)*1000/195</f>
        <v>20947.24861908576</v>
      </c>
      <c r="F171" s="5">
        <f t="shared" si="11"/>
        <v>0</v>
      </c>
      <c r="G171" s="16">
        <f t="shared" si="12"/>
        <v>0</v>
      </c>
      <c r="H171" s="29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20947.24861908576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20947.24861908576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20947.24861908576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20947.24861908576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20947.24861908576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20947.24861908576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20947.24861908576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20947.24861908576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20947.24861908576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20947.24861908576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2">
        <f t="shared" si="10"/>
        <v>0</v>
      </c>
      <c r="E182" s="23">
        <f>SUM(D$4:D182)*1000/195</f>
        <v>20947.24861908576</v>
      </c>
      <c r="F182" s="5">
        <f t="shared" si="11"/>
        <v>0</v>
      </c>
      <c r="G182" s="16">
        <f>IF(A191-A182&gt;0,A191-A182,0)</f>
        <v>0</v>
      </c>
      <c r="H182" s="29"/>
    </row>
    <row r="183" spans="1:8" ht="12.75">
      <c r="A183" s="25"/>
      <c r="B183" s="26"/>
      <c r="C183" s="26"/>
      <c r="D183" s="2">
        <f aca="true" t="shared" si="13" ref="D183:D194">SQRT((B183-B182)*(B183-B182)+(C183-C182)*(C183-C182))</f>
        <v>0</v>
      </c>
      <c r="E183" s="23">
        <f>SUM(D$4:D183)*1000/195</f>
        <v>20947.24861908576</v>
      </c>
      <c r="F183" s="5">
        <f t="shared" si="11"/>
        <v>0</v>
      </c>
      <c r="G183" s="16">
        <f aca="true" t="shared" si="14" ref="G183:G194">IF(A192-A183&gt;0,A192-A183,0)</f>
        <v>0</v>
      </c>
      <c r="H183" s="29"/>
    </row>
    <row r="184" spans="1:8" ht="12.75">
      <c r="A184" s="25"/>
      <c r="B184" s="26"/>
      <c r="C184" s="26"/>
      <c r="D184" s="2">
        <f t="shared" si="13"/>
        <v>0</v>
      </c>
      <c r="E184" s="23">
        <f>SUM(D$4:D184)*1000/195</f>
        <v>20947.24861908576</v>
      </c>
      <c r="F184" s="5">
        <f t="shared" si="11"/>
        <v>0</v>
      </c>
      <c r="G184" s="16">
        <f t="shared" si="14"/>
        <v>0</v>
      </c>
      <c r="H184" s="29"/>
    </row>
    <row r="185" spans="1:8" ht="12.75">
      <c r="A185" s="25"/>
      <c r="B185" s="26"/>
      <c r="C185" s="26"/>
      <c r="D185" s="2">
        <f t="shared" si="13"/>
        <v>0</v>
      </c>
      <c r="E185" s="23">
        <f>SUM(D$4:D185)*1000/195</f>
        <v>20947.24861908576</v>
      </c>
      <c r="F185" s="5">
        <f t="shared" si="11"/>
        <v>0</v>
      </c>
      <c r="G185" s="16">
        <f t="shared" si="14"/>
        <v>0</v>
      </c>
      <c r="H185" s="29"/>
    </row>
    <row r="186" spans="1:8" ht="12.75">
      <c r="A186" s="25"/>
      <c r="B186" s="26"/>
      <c r="C186" s="26"/>
      <c r="D186" s="2">
        <f t="shared" si="13"/>
        <v>0</v>
      </c>
      <c r="E186" s="23">
        <f>SUM(D$4:D186)*1000/195</f>
        <v>20947.24861908576</v>
      </c>
      <c r="F186" s="5">
        <f t="shared" si="11"/>
        <v>0</v>
      </c>
      <c r="G186" s="16">
        <f t="shared" si="14"/>
        <v>0</v>
      </c>
      <c r="H186" s="29"/>
    </row>
    <row r="187" spans="1:8" ht="12.75">
      <c r="A187" s="25"/>
      <c r="B187" s="26"/>
      <c r="C187" s="26"/>
      <c r="D187" s="2">
        <f t="shared" si="13"/>
        <v>0</v>
      </c>
      <c r="E187" s="23">
        <f>SUM(D$4:D187)*1000/195</f>
        <v>20947.24861908576</v>
      </c>
      <c r="F187" s="5">
        <f t="shared" si="11"/>
        <v>0</v>
      </c>
      <c r="G187" s="16">
        <f t="shared" si="14"/>
        <v>0</v>
      </c>
      <c r="H187" s="29"/>
    </row>
    <row r="188" spans="1:8" ht="12.75">
      <c r="A188" s="25"/>
      <c r="B188" s="26"/>
      <c r="C188" s="26"/>
      <c r="D188" s="2">
        <f t="shared" si="13"/>
        <v>0</v>
      </c>
      <c r="E188" s="23">
        <f>SUM(D$4:D188)*1000/195</f>
        <v>20947.24861908576</v>
      </c>
      <c r="F188" s="5">
        <f t="shared" si="11"/>
        <v>0</v>
      </c>
      <c r="G188" s="16">
        <f t="shared" si="14"/>
        <v>0</v>
      </c>
      <c r="H188" s="29"/>
    </row>
    <row r="189" spans="1:8" ht="12.75">
      <c r="A189" s="25"/>
      <c r="B189" s="26"/>
      <c r="C189" s="26"/>
      <c r="D189" s="2">
        <f t="shared" si="13"/>
        <v>0</v>
      </c>
      <c r="E189" s="23">
        <f>SUM(D$4:D189)*1000/195</f>
        <v>20947.24861908576</v>
      </c>
      <c r="F189" s="5">
        <f t="shared" si="11"/>
        <v>0</v>
      </c>
      <c r="G189" s="16">
        <f t="shared" si="14"/>
        <v>0</v>
      </c>
      <c r="H189" s="29"/>
    </row>
    <row r="190" spans="1:8" ht="12.75">
      <c r="A190" s="25"/>
      <c r="B190" s="26"/>
      <c r="C190" s="26"/>
      <c r="D190" s="2">
        <f t="shared" si="13"/>
        <v>0</v>
      </c>
      <c r="E190" s="23">
        <f>SUM(D$4:D190)*1000/195</f>
        <v>20947.24861908576</v>
      </c>
      <c r="F190" s="5">
        <f t="shared" si="11"/>
        <v>0</v>
      </c>
      <c r="G190" s="16">
        <f t="shared" si="14"/>
        <v>0</v>
      </c>
      <c r="H190" s="29"/>
    </row>
    <row r="191" spans="1:8" ht="12.75">
      <c r="A191" s="25"/>
      <c r="B191" s="26"/>
      <c r="C191" s="26"/>
      <c r="D191" s="2">
        <f t="shared" si="13"/>
        <v>0</v>
      </c>
      <c r="E191" s="23">
        <f>SUM(D$4:D191)*1000/195</f>
        <v>20947.24861908576</v>
      </c>
      <c r="F191" s="5">
        <f t="shared" si="11"/>
        <v>0</v>
      </c>
      <c r="G191" s="16">
        <f t="shared" si="14"/>
        <v>0</v>
      </c>
      <c r="H191" s="29"/>
    </row>
    <row r="192" spans="1:8" ht="12.75">
      <c r="A192" s="25"/>
      <c r="B192" s="26"/>
      <c r="C192" s="26"/>
      <c r="D192" s="2">
        <f t="shared" si="13"/>
        <v>0</v>
      </c>
      <c r="E192" s="23">
        <f>SUM(D$4:D192)*1000/195</f>
        <v>20947.24861908576</v>
      </c>
      <c r="F192" s="5">
        <f t="shared" si="11"/>
        <v>0</v>
      </c>
      <c r="G192" s="16">
        <f t="shared" si="14"/>
        <v>0</v>
      </c>
      <c r="H192" s="29"/>
    </row>
    <row r="193" spans="1:8" ht="12.75">
      <c r="A193" s="25"/>
      <c r="B193" s="26"/>
      <c r="C193" s="26"/>
      <c r="D193" s="2">
        <f t="shared" si="13"/>
        <v>0</v>
      </c>
      <c r="E193" s="23">
        <f>SUM(D$4:D193)*1000/195</f>
        <v>20947.24861908576</v>
      </c>
      <c r="F193" s="5">
        <f t="shared" si="11"/>
        <v>0</v>
      </c>
      <c r="G193" s="16">
        <f t="shared" si="14"/>
        <v>0</v>
      </c>
      <c r="H193" s="29"/>
    </row>
    <row r="194" spans="1:8" ht="12.75">
      <c r="A194" s="25"/>
      <c r="B194" s="26"/>
      <c r="C194" s="26"/>
      <c r="D194" s="2">
        <f t="shared" si="13"/>
        <v>0</v>
      </c>
      <c r="E194" s="23">
        <f>SUM(D$4:D194)*1000/195</f>
        <v>20947.24861908576</v>
      </c>
      <c r="F194" s="5">
        <f t="shared" si="11"/>
        <v>0</v>
      </c>
      <c r="G194" s="16">
        <f t="shared" si="14"/>
        <v>0</v>
      </c>
      <c r="H194" s="29"/>
    </row>
    <row r="195" spans="1:8" ht="12.75">
      <c r="A195" s="25"/>
      <c r="B195" s="26"/>
      <c r="C195" s="26"/>
      <c r="D195" s="35"/>
      <c r="E195" s="36"/>
      <c r="F195" s="37"/>
      <c r="G195" s="38"/>
      <c r="H195" s="29"/>
    </row>
    <row r="196" spans="1:8" ht="13.5" thickBot="1">
      <c r="A196" s="25"/>
      <c r="B196" s="26"/>
      <c r="C196" s="26"/>
      <c r="D196" s="26"/>
      <c r="E196" s="27"/>
      <c r="F196" s="25"/>
      <c r="G196" s="28"/>
      <c r="H196" s="29"/>
    </row>
    <row r="197" spans="1:8" ht="26.25" customHeight="1" thickBot="1">
      <c r="A197" s="30"/>
      <c r="B197" s="31"/>
      <c r="C197" s="31"/>
      <c r="D197" s="31"/>
      <c r="E197" s="32"/>
      <c r="F197" s="30">
        <f>SUM(F4:F196)</f>
        <v>471</v>
      </c>
      <c r="G197" s="33">
        <f>SUM(G4:G196)</f>
        <v>331</v>
      </c>
      <c r="H197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2007-03-10T06:35:33Z</dcterms:modified>
  <cp:category/>
  <cp:version/>
  <cp:contentType/>
  <cp:contentStatus/>
</cp:coreProperties>
</file>