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<sst xmlns="http://schemas.openxmlformats.org/spreadsheetml/2006/main" count="17" uniqueCount="14">
  <si>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</si>
  <si>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</si>
  <si>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</si>
  <si>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</si>
  <si>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</si>
  <si>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</si>
  <si>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</si>
  <si>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</si>
  <si>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</si>
  <si>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Ivánc</t>
  </si>
  <si>
    <t>Felsőmarác</t>
  </si>
  <si>
    <t>Himfai-tó, pihenő</t>
  </si>
  <si>
    <t>Halogy</t>
  </si>
  <si>
    <t>Nádasd, vasúti megállóhely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</si>
</sst>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Rockenbauer Pál Dél-Dunántúli Kéktúra
Ivánc - Nádasd, vasúti megállóhely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9"/>
          <c:w val="0.99"/>
          <c:h val="0.53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Adatlap!$E$4:$E$82</c:f>
              <c:numCache>
                <c:ptCount val="79"/>
                <c:pt idx="0">
                  <c:v>0</c:v>
                </c:pt>
                <c:pt idx="1">
                  <c:v>87.33018649193026</c:v>
                </c:pt>
                <c:pt idx="2">
                  <c:v>253.4238761401523</c:v>
                </c:pt>
                <c:pt idx="3">
                  <c:v>290.4038892218342</c:v>
                </c:pt>
                <c:pt idx="4">
                  <c:v>339.0543147628862</c:v>
                </c:pt>
                <c:pt idx="5">
                  <c:v>417.1648081563622</c:v>
                </c:pt>
                <c:pt idx="6">
                  <c:v>572.8799512403516</c:v>
                </c:pt>
                <c:pt idx="7">
                  <c:v>740.8629189753178</c:v>
                </c:pt>
                <c:pt idx="8">
                  <c:v>819.3093730305914</c:v>
                </c:pt>
                <c:pt idx="9">
                  <c:v>994.7209768919972</c:v>
                </c:pt>
                <c:pt idx="10">
                  <c:v>1333.687189602987</c:v>
                </c:pt>
                <c:pt idx="11">
                  <c:v>1402.1059796754298</c:v>
                </c:pt>
                <c:pt idx="12">
                  <c:v>1464.4932876784883</c:v>
                </c:pt>
                <c:pt idx="13">
                  <c:v>1526.4576260046144</c:v>
                </c:pt>
                <c:pt idx="14">
                  <c:v>1602.174667339145</c:v>
                </c:pt>
                <c:pt idx="15">
                  <c:v>1667.84773644102</c:v>
                </c:pt>
                <c:pt idx="16">
                  <c:v>1761.9890684958193</c:v>
                </c:pt>
                <c:pt idx="17">
                  <c:v>1872.6918025723467</c:v>
                </c:pt>
                <c:pt idx="18">
                  <c:v>2307.1691272897856</c:v>
                </c:pt>
                <c:pt idx="19">
                  <c:v>2545.782258041208</c:v>
                </c:pt>
                <c:pt idx="20">
                  <c:v>2707.706908337074</c:v>
                </c:pt>
                <c:pt idx="21">
                  <c:v>2981.8141496682074</c:v>
                </c:pt>
                <c:pt idx="22">
                  <c:v>2981.8141496682074</c:v>
                </c:pt>
                <c:pt idx="23">
                  <c:v>3074.264182372412</c:v>
                </c:pt>
                <c:pt idx="24">
                  <c:v>3186.8513536549776</c:v>
                </c:pt>
                <c:pt idx="25">
                  <c:v>3338.2854363240385</c:v>
                </c:pt>
                <c:pt idx="26">
                  <c:v>3518.9409743118185</c:v>
                </c:pt>
                <c:pt idx="27">
                  <c:v>3688.24942579099</c:v>
                </c:pt>
                <c:pt idx="28">
                  <c:v>3920.6086208516904</c:v>
                </c:pt>
                <c:pt idx="29">
                  <c:v>4249.813827943056</c:v>
                </c:pt>
                <c:pt idx="30">
                  <c:v>4355.534485010175</c:v>
                </c:pt>
                <c:pt idx="31">
                  <c:v>4520.356625317746</c:v>
                </c:pt>
                <c:pt idx="32">
                  <c:v>4614.637529475953</c:v>
                </c:pt>
                <c:pt idx="33">
                  <c:v>4727.57453227362</c:v>
                </c:pt>
                <c:pt idx="34">
                  <c:v>5285.253577208754</c:v>
                </c:pt>
                <c:pt idx="35">
                  <c:v>5591.231708289293</c:v>
                </c:pt>
                <c:pt idx="36">
                  <c:v>5983.027922543941</c:v>
                </c:pt>
                <c:pt idx="37">
                  <c:v>6299.026907220942</c:v>
                </c:pt>
                <c:pt idx="38">
                  <c:v>6395.377134031486</c:v>
                </c:pt>
                <c:pt idx="39">
                  <c:v>6467.354922993631</c:v>
                </c:pt>
                <c:pt idx="40">
                  <c:v>6545.465416387106</c:v>
                </c:pt>
                <c:pt idx="41">
                  <c:v>6703.444101522998</c:v>
                </c:pt>
                <c:pt idx="42">
                  <c:v>6856.433167063268</c:v>
                </c:pt>
                <c:pt idx="43">
                  <c:v>6987.17725715539</c:v>
                </c:pt>
                <c:pt idx="44">
                  <c:v>7190.567329104641</c:v>
                </c:pt>
                <c:pt idx="45">
                  <c:v>7429.895778121626</c:v>
                </c:pt>
                <c:pt idx="46">
                  <c:v>7610.551316109406</c:v>
                </c:pt>
                <c:pt idx="47">
                  <c:v>7691.635358677826</c:v>
                </c:pt>
                <c:pt idx="48">
                  <c:v>7875.75149273953</c:v>
                </c:pt>
                <c:pt idx="49">
                  <c:v>8220.296662631648</c:v>
                </c:pt>
                <c:pt idx="50">
                  <c:v>8505.13141292906</c:v>
                </c:pt>
                <c:pt idx="51">
                  <c:v>8675.60085024798</c:v>
                </c:pt>
                <c:pt idx="52">
                  <c:v>8773.171607122034</c:v>
                </c:pt>
                <c:pt idx="53">
                  <c:v>8913.144366752354</c:v>
                </c:pt>
                <c:pt idx="54">
                  <c:v>9011.653970405167</c:v>
                </c:pt>
                <c:pt idx="55">
                  <c:v>9245.592323799157</c:v>
                </c:pt>
                <c:pt idx="56">
                  <c:v>9438.905932260397</c:v>
                </c:pt>
                <c:pt idx="57">
                  <c:v>9514.622973594927</c:v>
                </c:pt>
                <c:pt idx="58">
                  <c:v>9599.199499248623</c:v>
                </c:pt>
                <c:pt idx="59">
                  <c:v>9678.810651537135</c:v>
                </c:pt>
                <c:pt idx="60">
                  <c:v>9849.280088856054</c:v>
                </c:pt>
                <c:pt idx="61">
                  <c:v>9977.485217061183</c:v>
                </c:pt>
                <c:pt idx="62">
                  <c:v>10063.449599698313</c:v>
                </c:pt>
                <c:pt idx="63">
                  <c:v>10063.449599698313</c:v>
                </c:pt>
                <c:pt idx="64">
                  <c:v>10622.518046261113</c:v>
                </c:pt>
                <c:pt idx="65">
                  <c:v>11473.861880905097</c:v>
                </c:pt>
                <c:pt idx="66">
                  <c:v>11632.918931359158</c:v>
                </c:pt>
                <c:pt idx="67">
                  <c:v>11879.072777513004</c:v>
                </c:pt>
                <c:pt idx="68">
                  <c:v>12048.303546743773</c:v>
                </c:pt>
                <c:pt idx="69">
                  <c:v>12556.410085862619</c:v>
                </c:pt>
                <c:pt idx="70">
                  <c:v>13110.8494642676</c:v>
                </c:pt>
                <c:pt idx="71">
                  <c:v>13254.805042191889</c:v>
                </c:pt>
                <c:pt idx="72">
                  <c:v>13254.805042191889</c:v>
                </c:pt>
                <c:pt idx="73">
                  <c:v>13254.805042191889</c:v>
                </c:pt>
                <c:pt idx="74">
                  <c:v>13254.805042191889</c:v>
                </c:pt>
                <c:pt idx="75">
                  <c:v>13254.805042191889</c:v>
                </c:pt>
                <c:pt idx="76">
                  <c:v>13254.805042191889</c:v>
                </c:pt>
              </c:numCache>
            </c:numRef>
          </c:xVal>
          <c:yVal>
            <c:numRef>
              <c:f>Adatlap!$A$4:$A$82</c:f>
              <c:numCache>
                <c:ptCount val="79"/>
                <c:pt idx="0">
                  <c:v>230</c:v>
                </c:pt>
                <c:pt idx="1">
                  <c:v>232</c:v>
                </c:pt>
                <c:pt idx="2">
                  <c:v>235</c:v>
                </c:pt>
                <c:pt idx="3">
                  <c:v>235</c:v>
                </c:pt>
                <c:pt idx="4">
                  <c:v>233</c:v>
                </c:pt>
                <c:pt idx="5">
                  <c:v>230</c:v>
                </c:pt>
                <c:pt idx="6">
                  <c:v>240</c:v>
                </c:pt>
                <c:pt idx="7">
                  <c:v>250</c:v>
                </c:pt>
                <c:pt idx="8">
                  <c:v>255</c:v>
                </c:pt>
                <c:pt idx="9">
                  <c:v>255</c:v>
                </c:pt>
                <c:pt idx="10">
                  <c:v>250</c:v>
                </c:pt>
                <c:pt idx="11">
                  <c:v>245</c:v>
                </c:pt>
                <c:pt idx="12">
                  <c:v>240</c:v>
                </c:pt>
                <c:pt idx="13">
                  <c:v>235</c:v>
                </c:pt>
                <c:pt idx="14">
                  <c:v>230</c:v>
                </c:pt>
                <c:pt idx="15">
                  <c:v>240</c:v>
                </c:pt>
                <c:pt idx="16">
                  <c:v>250</c:v>
                </c:pt>
                <c:pt idx="17">
                  <c:v>251</c:v>
                </c:pt>
                <c:pt idx="18">
                  <c:v>240</c:v>
                </c:pt>
                <c:pt idx="19">
                  <c:v>238</c:v>
                </c:pt>
                <c:pt idx="20">
                  <c:v>235</c:v>
                </c:pt>
                <c:pt idx="21">
                  <c:v>237</c:v>
                </c:pt>
                <c:pt idx="22">
                  <c:v>237</c:v>
                </c:pt>
                <c:pt idx="23">
                  <c:v>235</c:v>
                </c:pt>
                <c:pt idx="24">
                  <c:v>232</c:v>
                </c:pt>
                <c:pt idx="25">
                  <c:v>230</c:v>
                </c:pt>
                <c:pt idx="26">
                  <c:v>228</c:v>
                </c:pt>
                <c:pt idx="27">
                  <c:v>228</c:v>
                </c:pt>
                <c:pt idx="28">
                  <c:v>225</c:v>
                </c:pt>
                <c:pt idx="29">
                  <c:v>220</c:v>
                </c:pt>
                <c:pt idx="30">
                  <c:v>218</c:v>
                </c:pt>
                <c:pt idx="31">
                  <c:v>210</c:v>
                </c:pt>
                <c:pt idx="32">
                  <c:v>205</c:v>
                </c:pt>
                <c:pt idx="33">
                  <c:v>200</c:v>
                </c:pt>
                <c:pt idx="34">
                  <c:v>198</c:v>
                </c:pt>
                <c:pt idx="35">
                  <c:v>195</c:v>
                </c:pt>
                <c:pt idx="36">
                  <c:v>195</c:v>
                </c:pt>
                <c:pt idx="37">
                  <c:v>200</c:v>
                </c:pt>
                <c:pt idx="38">
                  <c:v>197</c:v>
                </c:pt>
                <c:pt idx="39">
                  <c:v>200</c:v>
                </c:pt>
                <c:pt idx="40">
                  <c:v>200</c:v>
                </c:pt>
                <c:pt idx="41">
                  <c:v>210</c:v>
                </c:pt>
                <c:pt idx="42">
                  <c:v>212</c:v>
                </c:pt>
                <c:pt idx="43">
                  <c:v>210</c:v>
                </c:pt>
                <c:pt idx="44">
                  <c:v>205</c:v>
                </c:pt>
                <c:pt idx="45">
                  <c:v>203</c:v>
                </c:pt>
                <c:pt idx="46">
                  <c:v>200</c:v>
                </c:pt>
                <c:pt idx="47">
                  <c:v>200</c:v>
                </c:pt>
                <c:pt idx="48">
                  <c:v>196</c:v>
                </c:pt>
                <c:pt idx="49">
                  <c:v>199</c:v>
                </c:pt>
                <c:pt idx="50">
                  <c:v>200</c:v>
                </c:pt>
                <c:pt idx="51">
                  <c:v>210</c:v>
                </c:pt>
                <c:pt idx="52">
                  <c:v>215</c:v>
                </c:pt>
                <c:pt idx="53">
                  <c:v>217</c:v>
                </c:pt>
                <c:pt idx="54">
                  <c:v>217</c:v>
                </c:pt>
                <c:pt idx="55">
                  <c:v>215</c:v>
                </c:pt>
                <c:pt idx="56">
                  <c:v>210</c:v>
                </c:pt>
                <c:pt idx="57">
                  <c:v>208</c:v>
                </c:pt>
                <c:pt idx="58">
                  <c:v>210</c:v>
                </c:pt>
                <c:pt idx="59">
                  <c:v>215</c:v>
                </c:pt>
                <c:pt idx="60">
                  <c:v>220</c:v>
                </c:pt>
                <c:pt idx="61">
                  <c:v>218</c:v>
                </c:pt>
                <c:pt idx="62">
                  <c:v>220</c:v>
                </c:pt>
                <c:pt idx="63">
                  <c:v>220</c:v>
                </c:pt>
                <c:pt idx="64">
                  <c:v>217</c:v>
                </c:pt>
                <c:pt idx="65">
                  <c:v>220</c:v>
                </c:pt>
                <c:pt idx="66">
                  <c:v>222</c:v>
                </c:pt>
                <c:pt idx="67">
                  <c:v>218</c:v>
                </c:pt>
                <c:pt idx="68">
                  <c:v>220</c:v>
                </c:pt>
                <c:pt idx="69">
                  <c:v>222</c:v>
                </c:pt>
                <c:pt idx="70">
                  <c:v>225</c:v>
                </c:pt>
                <c:pt idx="71">
                  <c:v>225</c:v>
                </c:pt>
              </c:numCache>
            </c:numRef>
          </c:yVal>
          <c:smooth val="0"/>
        </c:ser>
        <c:axId val="15699792"/>
        <c:axId val="7080401"/>
      </c:scatterChart>
      <c:valAx>
        <c:axId val="15699792"/>
        <c:scaling>
          <c:orientation val="minMax"/>
          <c:max val="2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crossBetween val="midCat"/>
        <c:dispUnits/>
        <c:majorUnit val="5000"/>
        <c:minorUnit val="1000"/>
      </c:valAx>
      <c:valAx>
        <c:axId val="7080401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0.481</cdr:y>
    </cdr:from>
    <cdr:to>
      <cdr:x>0.049</cdr:x>
      <cdr:y>0.93425</cdr:y>
    </cdr:to>
    <cdr:sp>
      <cdr:nvSpPr>
        <cdr:cNvPr id="1" name="Line 2"/>
        <cdr:cNvSpPr>
          <a:spLocks/>
        </cdr:cNvSpPr>
      </cdr:nvSpPr>
      <cdr:spPr>
        <a:xfrm>
          <a:off x="447675" y="27432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0.0335</cdr:x>
      <cdr:y>0.85375</cdr:y>
    </cdr:from>
    <cdr:to>
      <cdr:x>0.0495</cdr:x>
      <cdr:y>0.91475</cdr:y>
    </cdr:to>
    <cdr:sp>
      <cdr:nvSpPr>
        <cdr:cNvPr id="2" name="AutoShape 3"/>
        <cdr:cNvSpPr>
          <a:spLocks/>
        </cdr:cNvSpPr>
      </cdr:nvSpPr>
      <cdr:spPr>
        <a:xfrm rot="16200000">
          <a:off x="304800" y="4876800"/>
          <a:ext cx="152400" cy="3524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Ivánc</a:t>
          </a:r>
        </a:p>
      </cdr:txBody>
    </cdr:sp>
  </cdr:relSizeAnchor>
  <cdr:relSizeAnchor xmlns:cdr="http://schemas.openxmlformats.org/drawingml/2006/chartDrawing">
    <cdr:from>
      <cdr:x>0.12275</cdr:x>
      <cdr:y>0.4915</cdr:y>
    </cdr:from>
    <cdr:to>
      <cdr:x>0.12275</cdr:x>
      <cdr:y>0.93425</cdr:y>
    </cdr:to>
    <cdr:sp>
      <cdr:nvSpPr>
        <cdr:cNvPr id="3" name="Line 4"/>
        <cdr:cNvSpPr>
          <a:spLocks/>
        </cdr:cNvSpPr>
      </cdr:nvSpPr>
      <cdr:spPr>
        <a:xfrm>
          <a:off x="1133475" y="2800350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0.10725</cdr:x>
      <cdr:y>0.803</cdr:y>
    </cdr:from>
    <cdr:to>
      <cdr:x>0.12275</cdr:x>
      <cdr:y>0.9145</cdr:y>
    </cdr:to>
    <cdr:sp>
      <cdr:nvSpPr>
        <cdr:cNvPr id="4" name="AutoShape 5"/>
        <cdr:cNvSpPr>
          <a:spLocks/>
        </cdr:cNvSpPr>
      </cdr:nvSpPr>
      <cdr:spPr>
        <a:xfrm rot="16200000">
          <a:off x="990600" y="4581525"/>
          <a:ext cx="142875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Felsőmarác</a:t>
          </a:r>
        </a:p>
      </cdr:txBody>
    </cdr:sp>
  </cdr:relSizeAnchor>
  <cdr:relSizeAnchor xmlns:cdr="http://schemas.openxmlformats.org/drawingml/2006/chartDrawing">
    <cdr:from>
      <cdr:x>0.283</cdr:x>
      <cdr:y>0.5085</cdr:y>
    </cdr:from>
    <cdr:to>
      <cdr:x>0.283</cdr:x>
      <cdr:y>0.93425</cdr:y>
    </cdr:to>
    <cdr:sp>
      <cdr:nvSpPr>
        <cdr:cNvPr id="5" name="Line 6"/>
        <cdr:cNvSpPr>
          <a:spLocks/>
        </cdr:cNvSpPr>
      </cdr:nvSpPr>
      <cdr:spPr>
        <a:xfrm>
          <a:off x="2628900" y="29051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0.2675</cdr:x>
      <cdr:y>0.752</cdr:y>
    </cdr:from>
    <cdr:to>
      <cdr:x>0.28375</cdr:x>
      <cdr:y>0.9165</cdr:y>
    </cdr:to>
    <cdr:sp>
      <cdr:nvSpPr>
        <cdr:cNvPr id="6" name="AutoShape 7"/>
        <cdr:cNvSpPr>
          <a:spLocks/>
        </cdr:cNvSpPr>
      </cdr:nvSpPr>
      <cdr:spPr>
        <a:xfrm rot="16200000">
          <a:off x="2486025" y="4295775"/>
          <a:ext cx="152400" cy="9429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Himfai-tó, pihenő</a:t>
          </a:r>
        </a:p>
      </cdr:txBody>
    </cdr:sp>
  </cdr:relSizeAnchor>
  <cdr:relSizeAnchor xmlns:cdr="http://schemas.openxmlformats.org/drawingml/2006/chartDrawing">
    <cdr:from>
      <cdr:x>0.36825</cdr:x>
      <cdr:y>0.5085</cdr:y>
    </cdr:from>
    <cdr:to>
      <cdr:x>0.36825</cdr:x>
      <cdr:y>0.93425</cdr:y>
    </cdr:to>
    <cdr:sp>
      <cdr:nvSpPr>
        <cdr:cNvPr id="7" name="Line 8"/>
        <cdr:cNvSpPr>
          <a:spLocks/>
        </cdr:cNvSpPr>
      </cdr:nvSpPr>
      <cdr:spPr>
        <a:xfrm>
          <a:off x="3419475" y="29051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0.35275</cdr:x>
      <cdr:y>0.85375</cdr:y>
    </cdr:from>
    <cdr:to>
      <cdr:x>0.36825</cdr:x>
      <cdr:y>0.91875</cdr:y>
    </cdr:to>
    <cdr:sp>
      <cdr:nvSpPr>
        <cdr:cNvPr id="8" name="AutoShape 9"/>
        <cdr:cNvSpPr>
          <a:spLocks/>
        </cdr:cNvSpPr>
      </cdr:nvSpPr>
      <cdr:spPr>
        <a:xfrm rot="16200000">
          <a:off x="3276600" y="4876800"/>
          <a:ext cx="142875" cy="3714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Halogy</a:t>
          </a:r>
        </a:p>
      </cdr:txBody>
    </cdr:sp>
  </cdr:relSizeAnchor>
  <cdr:relSizeAnchor xmlns:cdr="http://schemas.openxmlformats.org/drawingml/2006/chartDrawing">
    <cdr:from>
      <cdr:x>0.5645</cdr:x>
      <cdr:y>0.5085</cdr:y>
    </cdr:from>
    <cdr:to>
      <cdr:x>0.5645</cdr:x>
      <cdr:y>0.93425</cdr:y>
    </cdr:to>
    <cdr:sp>
      <cdr:nvSpPr>
        <cdr:cNvPr id="9" name="Line 10"/>
        <cdr:cNvSpPr>
          <a:spLocks/>
        </cdr:cNvSpPr>
      </cdr:nvSpPr>
      <cdr:spPr>
        <a:xfrm>
          <a:off x="5248275" y="29051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0.7415</cdr:y>
    </cdr:from>
    <cdr:to>
      <cdr:x>0.5645</cdr:x>
      <cdr:y>0.921</cdr:y>
    </cdr:to>
    <cdr:sp>
      <cdr:nvSpPr>
        <cdr:cNvPr id="10" name="AutoShape 11"/>
        <cdr:cNvSpPr>
          <a:spLocks/>
        </cdr:cNvSpPr>
      </cdr:nvSpPr>
      <cdr:spPr>
        <a:xfrm rot="16200000">
          <a:off x="5105400" y="4229100"/>
          <a:ext cx="142875" cy="1028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Nádesd, vasúti mh.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zoomScalePageLayoutView="0" workbookViewId="0" topLeftCell="A1">
      <selection activeCell="H76" sqref="H76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24">
        <v>230</v>
      </c>
      <c r="B4" s="36">
        <v>659</v>
      </c>
      <c r="C4" s="36">
        <v>351</v>
      </c>
      <c r="D4" s="36">
        <v>0</v>
      </c>
      <c r="E4" s="37">
        <f>SUM(D$4)</f>
        <v>0</v>
      </c>
      <c r="F4" s="24">
        <f>IF(A4-A5&gt;0,A4-A5,0)</f>
        <v>0</v>
      </c>
      <c r="G4" s="38">
        <f>IF(A5-A4&gt;0,A5-A4,0)</f>
        <v>2</v>
      </c>
      <c r="H4" s="39" t="s">
        <v>9</v>
      </c>
    </row>
    <row r="5" spans="1:8" ht="12.75">
      <c r="A5" s="5">
        <v>232</v>
      </c>
      <c r="B5" s="6">
        <v>658</v>
      </c>
      <c r="C5" s="6">
        <v>368</v>
      </c>
      <c r="D5" s="35">
        <f>SQRT((B5-B4)*(B5-B4)+(C5-C4)*(C5-C4))</f>
        <v>17.029386365926403</v>
      </c>
      <c r="E5" s="22">
        <f>SUM(D$4:D5)*1000/195</f>
        <v>87.33018649193026</v>
      </c>
      <c r="F5" s="5">
        <f aca="true" t="shared" si="0" ref="F5:F68">IF(A5-A6&gt;0,A5-A6,0)</f>
        <v>0</v>
      </c>
      <c r="G5" s="16">
        <f aca="true" t="shared" si="1" ref="G5:G68">IF(A6-A5&gt;0,A6-A5,0)</f>
        <v>3</v>
      </c>
      <c r="H5" s="7"/>
    </row>
    <row r="6" spans="1:8" ht="12.75">
      <c r="A6" s="3">
        <v>235</v>
      </c>
      <c r="B6" s="1">
        <v>690</v>
      </c>
      <c r="C6" s="1">
        <v>373</v>
      </c>
      <c r="D6" s="2">
        <f aca="true" t="shared" si="2" ref="D6:D32">SQRT((B6-B5)*(B6-B5)+(C6-C5)*(C6-C5))</f>
        <v>32.38826948140329</v>
      </c>
      <c r="E6" s="23">
        <f>SUM(D$4:D6)*1000/195</f>
        <v>253.4238761401523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235</v>
      </c>
      <c r="B7" s="1">
        <v>694</v>
      </c>
      <c r="C7" s="1">
        <v>367</v>
      </c>
      <c r="D7" s="2">
        <f t="shared" si="2"/>
        <v>7.211102550927978</v>
      </c>
      <c r="E7" s="23">
        <f>SUM(D$4:D7)*1000/195</f>
        <v>290.4038892218342</v>
      </c>
      <c r="F7" s="5">
        <f t="shared" si="0"/>
        <v>2</v>
      </c>
      <c r="G7" s="16">
        <f t="shared" si="1"/>
        <v>0</v>
      </c>
      <c r="H7" s="4"/>
    </row>
    <row r="8" spans="1:8" ht="12.75">
      <c r="A8" s="3">
        <v>233</v>
      </c>
      <c r="B8" s="1">
        <v>703</v>
      </c>
      <c r="C8" s="1">
        <v>370</v>
      </c>
      <c r="D8" s="2">
        <f t="shared" si="2"/>
        <v>9.486832980505138</v>
      </c>
      <c r="E8" s="23">
        <f>SUM(D$4:D8)*1000/195</f>
        <v>339.0543147628862</v>
      </c>
      <c r="F8" s="5">
        <f t="shared" si="0"/>
        <v>3</v>
      </c>
      <c r="G8" s="16">
        <f t="shared" si="1"/>
        <v>0</v>
      </c>
      <c r="H8" s="4"/>
    </row>
    <row r="9" spans="1:8" ht="12.75">
      <c r="A9" s="3">
        <v>230</v>
      </c>
      <c r="B9" s="1">
        <v>717</v>
      </c>
      <c r="C9" s="1">
        <v>376</v>
      </c>
      <c r="D9" s="2">
        <f t="shared" si="2"/>
        <v>15.231546211727817</v>
      </c>
      <c r="E9" s="23">
        <f>SUM(D$4:D9)*1000/195</f>
        <v>417.1648081563622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240</v>
      </c>
      <c r="B10" s="1">
        <v>746</v>
      </c>
      <c r="C10" s="1">
        <v>385</v>
      </c>
      <c r="D10" s="2">
        <f t="shared" si="2"/>
        <v>30.364452901377952</v>
      </c>
      <c r="E10" s="23">
        <f>SUM(D$4:D10)*1000/195</f>
        <v>572.8799512403516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250</v>
      </c>
      <c r="B11" s="1">
        <v>778</v>
      </c>
      <c r="C11" s="1">
        <v>392</v>
      </c>
      <c r="D11" s="2">
        <f t="shared" si="2"/>
        <v>32.7566787083184</v>
      </c>
      <c r="E11" s="23">
        <f>SUM(D$4:D11)*1000/195</f>
        <v>740.8629189753178</v>
      </c>
      <c r="F11" s="5">
        <f t="shared" si="0"/>
        <v>0</v>
      </c>
      <c r="G11" s="16">
        <f t="shared" si="1"/>
        <v>5</v>
      </c>
      <c r="H11" s="4"/>
    </row>
    <row r="12" spans="1:8" ht="12.75">
      <c r="A12" s="3">
        <v>255</v>
      </c>
      <c r="B12" s="1">
        <v>793</v>
      </c>
      <c r="C12" s="1">
        <v>395</v>
      </c>
      <c r="D12" s="2">
        <f t="shared" si="2"/>
        <v>15.297058540778355</v>
      </c>
      <c r="E12" s="23">
        <f>SUM(D$4:D12)*1000/195</f>
        <v>819.3093730305914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255</v>
      </c>
      <c r="B13" s="1">
        <v>826</v>
      </c>
      <c r="C13" s="1">
        <v>404</v>
      </c>
      <c r="D13" s="2">
        <f t="shared" si="2"/>
        <v>34.20526275297414</v>
      </c>
      <c r="E13" s="23">
        <f>SUM(D$4:D13)*1000/195</f>
        <v>994.7209768919972</v>
      </c>
      <c r="F13" s="5">
        <f t="shared" si="0"/>
        <v>5</v>
      </c>
      <c r="G13" s="16">
        <f t="shared" si="1"/>
        <v>0</v>
      </c>
      <c r="H13" s="4"/>
    </row>
    <row r="14" spans="1:8" ht="12.75">
      <c r="A14" s="3">
        <v>250</v>
      </c>
      <c r="B14" s="1">
        <v>889</v>
      </c>
      <c r="C14" s="1">
        <v>424</v>
      </c>
      <c r="D14" s="2">
        <f t="shared" si="2"/>
        <v>66.09841147864296</v>
      </c>
      <c r="E14" s="23">
        <f>SUM(D$4:D14)*1000/195</f>
        <v>1333.687189602987</v>
      </c>
      <c r="F14" s="5">
        <f t="shared" si="0"/>
        <v>5</v>
      </c>
      <c r="G14" s="16">
        <f t="shared" si="1"/>
        <v>0</v>
      </c>
      <c r="H14" s="4"/>
    </row>
    <row r="15" spans="1:8" ht="12.75">
      <c r="A15" s="3">
        <v>245</v>
      </c>
      <c r="B15" s="1">
        <v>902</v>
      </c>
      <c r="C15" s="1">
        <v>427</v>
      </c>
      <c r="D15" s="2">
        <f t="shared" si="2"/>
        <v>13.341664064126334</v>
      </c>
      <c r="E15" s="23">
        <f>SUM(D$4:D15)*1000/195</f>
        <v>1402.1059796754298</v>
      </c>
      <c r="F15" s="5">
        <f t="shared" si="0"/>
        <v>5</v>
      </c>
      <c r="G15" s="16">
        <f t="shared" si="1"/>
        <v>0</v>
      </c>
      <c r="H15" s="4"/>
    </row>
    <row r="16" spans="1:8" ht="12.75">
      <c r="A16" s="3">
        <v>240</v>
      </c>
      <c r="B16" s="1">
        <v>914</v>
      </c>
      <c r="C16" s="1">
        <v>425</v>
      </c>
      <c r="D16" s="2">
        <f t="shared" si="2"/>
        <v>12.165525060596439</v>
      </c>
      <c r="E16" s="23">
        <f>SUM(D$4:D16)*1000/195</f>
        <v>1464.4932876784883</v>
      </c>
      <c r="F16" s="5">
        <f t="shared" si="0"/>
        <v>5</v>
      </c>
      <c r="G16" s="16">
        <f t="shared" si="1"/>
        <v>0</v>
      </c>
      <c r="H16" s="4"/>
    </row>
    <row r="17" spans="1:8" ht="12.75">
      <c r="A17" s="3">
        <v>235</v>
      </c>
      <c r="B17" s="1">
        <v>925</v>
      </c>
      <c r="C17" s="1">
        <v>430</v>
      </c>
      <c r="D17" s="2">
        <f t="shared" si="2"/>
        <v>12.083045973594572</v>
      </c>
      <c r="E17" s="23">
        <f>SUM(D$4:D17)*1000/195</f>
        <v>1526.4576260046144</v>
      </c>
      <c r="F17" s="5">
        <f t="shared" si="0"/>
        <v>5</v>
      </c>
      <c r="G17" s="16">
        <f t="shared" si="1"/>
        <v>0</v>
      </c>
      <c r="H17" s="4"/>
    </row>
    <row r="18" spans="1:8" ht="12.75">
      <c r="A18" s="3">
        <v>230</v>
      </c>
      <c r="B18" s="1">
        <v>932</v>
      </c>
      <c r="C18" s="1">
        <v>443</v>
      </c>
      <c r="D18" s="2">
        <f t="shared" si="2"/>
        <v>14.7648230602334</v>
      </c>
      <c r="E18" s="23">
        <f>SUM(D$4:D18)*1000/195</f>
        <v>1602.174667339145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240</v>
      </c>
      <c r="B19" s="1">
        <v>942</v>
      </c>
      <c r="C19" s="1">
        <v>451</v>
      </c>
      <c r="D19" s="2">
        <f t="shared" si="2"/>
        <v>12.806248474865697</v>
      </c>
      <c r="E19" s="23">
        <f>SUM(D$4:D19)*1000/195</f>
        <v>1667.84773644102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250</v>
      </c>
      <c r="B20" s="1">
        <v>958</v>
      </c>
      <c r="C20" s="1">
        <v>460</v>
      </c>
      <c r="D20" s="2">
        <f t="shared" si="2"/>
        <v>18.35755975068582</v>
      </c>
      <c r="E20" s="23">
        <f>SUM(D$4:D20)*1000/195</f>
        <v>1761.9890684958193</v>
      </c>
      <c r="F20" s="5">
        <f t="shared" si="0"/>
        <v>0</v>
      </c>
      <c r="G20" s="16">
        <f t="shared" si="1"/>
        <v>1</v>
      </c>
      <c r="H20" s="4"/>
    </row>
    <row r="21" spans="1:8" ht="12.75">
      <c r="A21" s="3">
        <v>251</v>
      </c>
      <c r="B21" s="1">
        <v>979</v>
      </c>
      <c r="C21" s="1">
        <v>465</v>
      </c>
      <c r="D21" s="2">
        <f t="shared" si="2"/>
        <v>21.587033144922902</v>
      </c>
      <c r="E21" s="23">
        <f>SUM(D$4:D21)*1000/195</f>
        <v>1872.6918025723467</v>
      </c>
      <c r="F21" s="5">
        <f t="shared" si="0"/>
        <v>11</v>
      </c>
      <c r="G21" s="16">
        <f t="shared" si="1"/>
        <v>0</v>
      </c>
      <c r="H21" s="4" t="s">
        <v>10</v>
      </c>
    </row>
    <row r="22" spans="1:8" ht="12.75">
      <c r="A22" s="3">
        <v>240</v>
      </c>
      <c r="B22" s="1">
        <v>996</v>
      </c>
      <c r="C22" s="1">
        <v>382</v>
      </c>
      <c r="D22" s="2">
        <f t="shared" si="2"/>
        <v>84.72307831990054</v>
      </c>
      <c r="E22" s="23">
        <f>SUM(D$4:D22)*1000/195</f>
        <v>2307.1691272897856</v>
      </c>
      <c r="F22" s="5">
        <f t="shared" si="0"/>
        <v>2</v>
      </c>
      <c r="G22" s="16">
        <f t="shared" si="1"/>
        <v>0</v>
      </c>
      <c r="H22" s="4"/>
    </row>
    <row r="23" spans="1:8" ht="12.75">
      <c r="A23" s="3">
        <v>238</v>
      </c>
      <c r="B23" s="1">
        <v>1003</v>
      </c>
      <c r="C23" s="1">
        <v>336</v>
      </c>
      <c r="D23" s="2">
        <f t="shared" si="2"/>
        <v>46.52956049652737</v>
      </c>
      <c r="E23" s="23">
        <f>SUM(D$4:D23)*1000/195</f>
        <v>2545.782258041208</v>
      </c>
      <c r="F23" s="5">
        <f t="shared" si="0"/>
        <v>3</v>
      </c>
      <c r="G23" s="16">
        <f t="shared" si="1"/>
        <v>0</v>
      </c>
      <c r="H23" s="4"/>
    </row>
    <row r="24" spans="1:8" ht="12.75">
      <c r="A24" s="3">
        <v>235</v>
      </c>
      <c r="B24" s="1">
        <v>997</v>
      </c>
      <c r="C24" s="1">
        <v>305</v>
      </c>
      <c r="D24" s="2">
        <f t="shared" si="2"/>
        <v>31.575306807693888</v>
      </c>
      <c r="E24" s="23">
        <f>SUM(D$4:D24)*1000/195</f>
        <v>2707.706908337074</v>
      </c>
      <c r="F24" s="5">
        <f t="shared" si="0"/>
        <v>0</v>
      </c>
      <c r="G24" s="16">
        <f t="shared" si="1"/>
        <v>2</v>
      </c>
      <c r="H24" s="4"/>
    </row>
    <row r="25" spans="1:8" ht="12.75">
      <c r="A25" s="3">
        <v>237</v>
      </c>
      <c r="B25" s="1">
        <v>1013</v>
      </c>
      <c r="C25" s="1">
        <v>254</v>
      </c>
      <c r="D25" s="2">
        <f t="shared" si="2"/>
        <v>53.45091205957107</v>
      </c>
      <c r="E25" s="23">
        <f>SUM(D$4:D25)*1000/195</f>
        <v>2981.8141496682074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237</v>
      </c>
      <c r="B26" s="1">
        <v>147</v>
      </c>
      <c r="C26" s="1">
        <v>1010</v>
      </c>
      <c r="D26" s="2">
        <v>0</v>
      </c>
      <c r="E26" s="23">
        <f>SUM(D$4:D26)*1000/195</f>
        <v>2981.8141496682074</v>
      </c>
      <c r="F26" s="5">
        <f t="shared" si="0"/>
        <v>2</v>
      </c>
      <c r="G26" s="16">
        <f t="shared" si="1"/>
        <v>0</v>
      </c>
      <c r="H26" s="4"/>
    </row>
    <row r="27" spans="1:8" ht="12.75">
      <c r="A27" s="3">
        <v>235</v>
      </c>
      <c r="B27" s="1">
        <v>162</v>
      </c>
      <c r="C27" s="1">
        <v>1000</v>
      </c>
      <c r="D27" s="2">
        <f t="shared" si="2"/>
        <v>18.027756377319946</v>
      </c>
      <c r="E27" s="23">
        <f>SUM(D$4:D27)*1000/195</f>
        <v>3074.264182372412</v>
      </c>
      <c r="F27" s="5">
        <f t="shared" si="0"/>
        <v>3</v>
      </c>
      <c r="G27" s="16">
        <f t="shared" si="1"/>
        <v>0</v>
      </c>
      <c r="H27" s="4"/>
    </row>
    <row r="28" spans="1:8" ht="12.75">
      <c r="A28" s="3">
        <v>232</v>
      </c>
      <c r="B28" s="1">
        <v>181</v>
      </c>
      <c r="C28" s="1">
        <v>989</v>
      </c>
      <c r="D28" s="2">
        <f t="shared" si="2"/>
        <v>21.95449840010015</v>
      </c>
      <c r="E28" s="23">
        <f>SUM(D$4:D28)*1000/195</f>
        <v>3186.8513536549776</v>
      </c>
      <c r="F28" s="5">
        <f t="shared" si="0"/>
        <v>2</v>
      </c>
      <c r="G28" s="16">
        <f t="shared" si="1"/>
        <v>0</v>
      </c>
      <c r="H28" s="4"/>
    </row>
    <row r="29" spans="1:8" ht="12.75">
      <c r="A29" s="3">
        <v>230</v>
      </c>
      <c r="B29" s="1">
        <v>195</v>
      </c>
      <c r="C29" s="1">
        <v>963</v>
      </c>
      <c r="D29" s="2">
        <f t="shared" si="2"/>
        <v>29.5296461204668</v>
      </c>
      <c r="E29" s="23">
        <f>SUM(D$4:D29)*1000/195</f>
        <v>3338.2854363240385</v>
      </c>
      <c r="F29" s="5">
        <f t="shared" si="0"/>
        <v>2</v>
      </c>
      <c r="G29" s="16">
        <f t="shared" si="1"/>
        <v>0</v>
      </c>
      <c r="H29" s="4"/>
    </row>
    <row r="30" spans="1:8" ht="12.75">
      <c r="A30" s="3">
        <v>228</v>
      </c>
      <c r="B30" s="1">
        <v>215</v>
      </c>
      <c r="C30" s="1">
        <v>934</v>
      </c>
      <c r="D30" s="2">
        <f t="shared" si="2"/>
        <v>35.22782990761707</v>
      </c>
      <c r="E30" s="23">
        <f>SUM(D$4:D30)*1000/195</f>
        <v>3518.9409743118185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228</v>
      </c>
      <c r="B31" s="1">
        <v>216</v>
      </c>
      <c r="C31" s="1">
        <v>901</v>
      </c>
      <c r="D31" s="2">
        <f t="shared" si="2"/>
        <v>33.015148038438355</v>
      </c>
      <c r="E31" s="23">
        <f>SUM(D$4:D31)*1000/195</f>
        <v>3688.24942579099</v>
      </c>
      <c r="F31" s="5">
        <f t="shared" si="0"/>
        <v>3</v>
      </c>
      <c r="G31" s="16">
        <f t="shared" si="1"/>
        <v>0</v>
      </c>
      <c r="H31" s="4"/>
    </row>
    <row r="32" spans="1:8" ht="12.75">
      <c r="A32" s="3">
        <v>225</v>
      </c>
      <c r="B32" s="1">
        <v>233</v>
      </c>
      <c r="C32" s="1">
        <v>859</v>
      </c>
      <c r="D32" s="2">
        <f t="shared" si="2"/>
        <v>45.31004303683677</v>
      </c>
      <c r="E32" s="23">
        <f>SUM(D$4:D32)*1000/195</f>
        <v>3920.6086208516904</v>
      </c>
      <c r="F32" s="5">
        <f t="shared" si="0"/>
        <v>5</v>
      </c>
      <c r="G32" s="16">
        <f t="shared" si="1"/>
        <v>0</v>
      </c>
      <c r="H32" s="4"/>
    </row>
    <row r="33" spans="1:8" ht="12.75">
      <c r="A33" s="3">
        <v>220</v>
      </c>
      <c r="B33" s="1">
        <v>238</v>
      </c>
      <c r="C33" s="1">
        <v>795</v>
      </c>
      <c r="D33" s="2">
        <f aca="true" t="shared" si="3" ref="D33:D54">SQRT((B33-B32)*(B33-B32)+(C33-C32)*(C33-C32))</f>
        <v>64.19501538281614</v>
      </c>
      <c r="E33" s="23">
        <f>SUM(D$4:D33)*1000/195</f>
        <v>4249.813827943056</v>
      </c>
      <c r="F33" s="5">
        <f t="shared" si="0"/>
        <v>2</v>
      </c>
      <c r="G33" s="16">
        <f t="shared" si="1"/>
        <v>0</v>
      </c>
      <c r="H33" s="4"/>
    </row>
    <row r="34" spans="1:8" ht="12.75">
      <c r="A34" s="3">
        <v>218</v>
      </c>
      <c r="B34" s="1">
        <v>233</v>
      </c>
      <c r="C34" s="1">
        <v>775</v>
      </c>
      <c r="D34" s="2">
        <f>SQRT((B34-B33)*(B34-B33)+(C34-C33)*(C34-C33))</f>
        <v>20.615528128088304</v>
      </c>
      <c r="E34" s="23">
        <f>SUM(D$4:D34)*1000/195</f>
        <v>4355.534485010175</v>
      </c>
      <c r="F34" s="5">
        <f t="shared" si="0"/>
        <v>8</v>
      </c>
      <c r="G34" s="16">
        <f t="shared" si="1"/>
        <v>0</v>
      </c>
      <c r="H34" s="4"/>
    </row>
    <row r="35" spans="1:8" ht="12.75">
      <c r="A35" s="3">
        <v>210</v>
      </c>
      <c r="B35" s="1">
        <v>230</v>
      </c>
      <c r="C35" s="1">
        <v>743</v>
      </c>
      <c r="D35" s="2">
        <f>SQRT((B35-B34)*(B35-B34)+(C35-C34)*(C35-C34))</f>
        <v>32.14031735997639</v>
      </c>
      <c r="E35" s="23">
        <f>SUM(D$4:D35)*1000/195</f>
        <v>4520.356625317746</v>
      </c>
      <c r="F35" s="5">
        <f t="shared" si="0"/>
        <v>5</v>
      </c>
      <c r="G35" s="16">
        <f t="shared" si="1"/>
        <v>0</v>
      </c>
      <c r="H35" s="4"/>
    </row>
    <row r="36" spans="1:8" ht="12.75">
      <c r="A36" s="3">
        <v>205</v>
      </c>
      <c r="B36" s="1">
        <v>223</v>
      </c>
      <c r="C36" s="1">
        <v>726</v>
      </c>
      <c r="D36" s="2">
        <f t="shared" si="3"/>
        <v>18.384776310850235</v>
      </c>
      <c r="E36" s="23">
        <f>SUM(D$4:D36)*1000/195</f>
        <v>4614.637529475953</v>
      </c>
      <c r="F36" s="5">
        <f t="shared" si="0"/>
        <v>5</v>
      </c>
      <c r="G36" s="16">
        <f t="shared" si="1"/>
        <v>0</v>
      </c>
      <c r="H36" s="4"/>
    </row>
    <row r="37" spans="1:8" ht="12.75">
      <c r="A37" s="3">
        <v>200</v>
      </c>
      <c r="B37" s="1">
        <v>222</v>
      </c>
      <c r="C37" s="1">
        <v>704</v>
      </c>
      <c r="D37" s="2">
        <f t="shared" si="3"/>
        <v>22.02271554554524</v>
      </c>
      <c r="E37" s="23">
        <f>SUM(D$4:D37)*1000/195</f>
        <v>4727.57453227362</v>
      </c>
      <c r="F37" s="5">
        <f t="shared" si="0"/>
        <v>2</v>
      </c>
      <c r="G37" s="16">
        <f t="shared" si="1"/>
        <v>0</v>
      </c>
      <c r="H37" s="4"/>
    </row>
    <row r="38" spans="1:8" ht="12.75">
      <c r="A38" s="3">
        <v>198</v>
      </c>
      <c r="B38" s="1">
        <v>321</v>
      </c>
      <c r="C38" s="1">
        <v>659</v>
      </c>
      <c r="D38" s="2">
        <f t="shared" si="3"/>
        <v>108.74741376235114</v>
      </c>
      <c r="E38" s="23">
        <f>SUM(D$4:D38)*1000/195</f>
        <v>5285.253577208754</v>
      </c>
      <c r="F38" s="5">
        <f t="shared" si="0"/>
        <v>3</v>
      </c>
      <c r="G38" s="16">
        <f t="shared" si="1"/>
        <v>0</v>
      </c>
      <c r="H38" s="4"/>
    </row>
    <row r="39" spans="1:8" ht="12.75">
      <c r="A39" s="3">
        <v>195</v>
      </c>
      <c r="B39" s="1">
        <v>367</v>
      </c>
      <c r="C39" s="1">
        <v>621</v>
      </c>
      <c r="D39" s="2">
        <f t="shared" si="3"/>
        <v>59.665735560705194</v>
      </c>
      <c r="E39" s="23">
        <f>SUM(D$4:D39)*1000/195</f>
        <v>5591.231708289293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195</v>
      </c>
      <c r="B40" s="1">
        <v>428</v>
      </c>
      <c r="C40" s="1">
        <v>575</v>
      </c>
      <c r="D40" s="2">
        <f t="shared" si="3"/>
        <v>76.40026177965623</v>
      </c>
      <c r="E40" s="23">
        <f>SUM(D$4:D40)*1000/195</f>
        <v>5983.027922543941</v>
      </c>
      <c r="F40" s="5">
        <f t="shared" si="0"/>
        <v>0</v>
      </c>
      <c r="G40" s="16">
        <f t="shared" si="1"/>
        <v>5</v>
      </c>
      <c r="H40" s="4" t="s">
        <v>11</v>
      </c>
    </row>
    <row r="41" spans="1:8" ht="12.75">
      <c r="A41" s="3">
        <v>200</v>
      </c>
      <c r="B41" s="1">
        <v>474</v>
      </c>
      <c r="C41" s="1">
        <v>534</v>
      </c>
      <c r="D41" s="2">
        <f t="shared" si="3"/>
        <v>61.61980201201558</v>
      </c>
      <c r="E41" s="23">
        <f>SUM(D$4:D41)*1000/195</f>
        <v>6299.026907220942</v>
      </c>
      <c r="F41" s="5">
        <f t="shared" si="0"/>
        <v>3</v>
      </c>
      <c r="G41" s="16">
        <f t="shared" si="1"/>
        <v>0</v>
      </c>
      <c r="H41" s="4"/>
    </row>
    <row r="42" spans="1:8" ht="12.75">
      <c r="A42" s="3">
        <v>197</v>
      </c>
      <c r="B42" s="1">
        <v>482</v>
      </c>
      <c r="C42" s="1">
        <v>517</v>
      </c>
      <c r="D42" s="2">
        <f t="shared" si="3"/>
        <v>18.788294228055936</v>
      </c>
      <c r="E42" s="23">
        <f>SUM(D$4:D42)*1000/195</f>
        <v>6395.377134031486</v>
      </c>
      <c r="F42" s="5">
        <f t="shared" si="0"/>
        <v>0</v>
      </c>
      <c r="G42" s="16">
        <f t="shared" si="1"/>
        <v>3</v>
      </c>
      <c r="H42" s="4"/>
    </row>
    <row r="43" spans="1:8" ht="12.75">
      <c r="A43" s="3">
        <v>200</v>
      </c>
      <c r="B43" s="1">
        <v>496</v>
      </c>
      <c r="C43" s="1">
        <v>516</v>
      </c>
      <c r="D43" s="2">
        <f t="shared" si="3"/>
        <v>14.035668847618199</v>
      </c>
      <c r="E43" s="23">
        <f>SUM(D$4:D43)*1000/195</f>
        <v>6467.354922993631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200</v>
      </c>
      <c r="B44" s="1">
        <v>502</v>
      </c>
      <c r="C44" s="1">
        <v>502</v>
      </c>
      <c r="D44" s="2">
        <f t="shared" si="3"/>
        <v>15.231546211727817</v>
      </c>
      <c r="E44" s="23">
        <f>SUM(D$4:D44)*1000/195</f>
        <v>6545.465416387106</v>
      </c>
      <c r="F44" s="5">
        <f t="shared" si="0"/>
        <v>0</v>
      </c>
      <c r="G44" s="16">
        <f t="shared" si="1"/>
        <v>10</v>
      </c>
      <c r="H44" s="4"/>
    </row>
    <row r="45" spans="1:8" ht="12.75">
      <c r="A45" s="3">
        <v>210</v>
      </c>
      <c r="B45" s="1">
        <v>532</v>
      </c>
      <c r="C45" s="1">
        <v>495</v>
      </c>
      <c r="D45" s="2">
        <f t="shared" si="3"/>
        <v>30.805843601498726</v>
      </c>
      <c r="E45" s="23">
        <f>SUM(D$4:D45)*1000/195</f>
        <v>6703.444101522998</v>
      </c>
      <c r="F45" s="5">
        <f t="shared" si="0"/>
        <v>0</v>
      </c>
      <c r="G45" s="16">
        <f t="shared" si="1"/>
        <v>2</v>
      </c>
      <c r="H45" s="4"/>
    </row>
    <row r="46" spans="1:8" ht="12.75">
      <c r="A46" s="3">
        <v>212</v>
      </c>
      <c r="B46" s="1">
        <v>561</v>
      </c>
      <c r="C46" s="1">
        <v>488</v>
      </c>
      <c r="D46" s="2">
        <f t="shared" si="3"/>
        <v>29.832867780352597</v>
      </c>
      <c r="E46" s="23">
        <f>SUM(D$4:D46)*1000/195</f>
        <v>6856.433167063268</v>
      </c>
      <c r="F46" s="5">
        <f t="shared" si="0"/>
        <v>2</v>
      </c>
      <c r="G46" s="16">
        <f t="shared" si="1"/>
        <v>0</v>
      </c>
      <c r="H46" s="4"/>
    </row>
    <row r="47" spans="1:8" ht="12.75">
      <c r="A47" s="3">
        <v>210</v>
      </c>
      <c r="B47" s="1">
        <v>586</v>
      </c>
      <c r="C47" s="1">
        <v>483</v>
      </c>
      <c r="D47" s="2">
        <f t="shared" si="3"/>
        <v>25.495097567963924</v>
      </c>
      <c r="E47" s="23">
        <f>SUM(D$4:D47)*1000/195</f>
        <v>6987.17725715539</v>
      </c>
      <c r="F47" s="5">
        <f t="shared" si="0"/>
        <v>5</v>
      </c>
      <c r="G47" s="16">
        <f t="shared" si="1"/>
        <v>0</v>
      </c>
      <c r="H47" s="4"/>
    </row>
    <row r="48" spans="1:8" ht="12.75">
      <c r="A48" s="3">
        <v>205</v>
      </c>
      <c r="B48" s="1">
        <v>608</v>
      </c>
      <c r="C48" s="1">
        <v>450</v>
      </c>
      <c r="D48" s="2">
        <f t="shared" si="3"/>
        <v>39.66106403010388</v>
      </c>
      <c r="E48" s="23">
        <f>SUM(D$4:D48)*1000/195</f>
        <v>7190.567329104641</v>
      </c>
      <c r="F48" s="5">
        <f t="shared" si="0"/>
        <v>2</v>
      </c>
      <c r="G48" s="16">
        <f t="shared" si="1"/>
        <v>0</v>
      </c>
      <c r="H48" s="4"/>
    </row>
    <row r="49" spans="1:8" ht="12.75">
      <c r="A49" s="3">
        <v>203</v>
      </c>
      <c r="B49" s="1">
        <v>641</v>
      </c>
      <c r="C49" s="1">
        <v>417</v>
      </c>
      <c r="D49" s="2">
        <f t="shared" si="3"/>
        <v>46.66904755831214</v>
      </c>
      <c r="E49" s="23">
        <f>SUM(D$4:D49)*1000/195</f>
        <v>7429.895778121626</v>
      </c>
      <c r="F49" s="5">
        <f t="shared" si="0"/>
        <v>3</v>
      </c>
      <c r="G49" s="16">
        <f t="shared" si="1"/>
        <v>0</v>
      </c>
      <c r="H49" s="4"/>
    </row>
    <row r="50" spans="1:8" ht="12.75">
      <c r="A50" s="3">
        <v>200</v>
      </c>
      <c r="B50" s="1">
        <v>670</v>
      </c>
      <c r="C50" s="1">
        <v>397</v>
      </c>
      <c r="D50" s="2">
        <f t="shared" si="3"/>
        <v>35.22782990761707</v>
      </c>
      <c r="E50" s="23">
        <f>SUM(D$4:D50)*1000/195</f>
        <v>7610.551316109406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200</v>
      </c>
      <c r="B51" s="1">
        <v>685</v>
      </c>
      <c r="C51" s="1">
        <v>392</v>
      </c>
      <c r="D51" s="2">
        <f t="shared" si="3"/>
        <v>15.811388300841896</v>
      </c>
      <c r="E51" s="23">
        <f>SUM(D$4:D51)*1000/195</f>
        <v>7691.635358677826</v>
      </c>
      <c r="F51" s="5">
        <f t="shared" si="0"/>
        <v>4</v>
      </c>
      <c r="G51" s="16">
        <f t="shared" si="1"/>
        <v>0</v>
      </c>
      <c r="H51" s="4"/>
    </row>
    <row r="52" spans="1:8" ht="12.75">
      <c r="A52" s="3">
        <v>196</v>
      </c>
      <c r="B52" s="1">
        <v>677</v>
      </c>
      <c r="C52" s="1">
        <v>357</v>
      </c>
      <c r="D52" s="2">
        <f t="shared" si="3"/>
        <v>35.90264614203248</v>
      </c>
      <c r="E52" s="23">
        <f>SUM(D$4:D52)*1000/195</f>
        <v>7875.75149273953</v>
      </c>
      <c r="F52" s="5">
        <f t="shared" si="0"/>
        <v>0</v>
      </c>
      <c r="G52" s="16">
        <f t="shared" si="1"/>
        <v>3</v>
      </c>
      <c r="H52" s="4"/>
    </row>
    <row r="53" spans="1:8" ht="12.75">
      <c r="A53" s="3">
        <v>199</v>
      </c>
      <c r="B53" s="1">
        <v>742</v>
      </c>
      <c r="C53" s="1">
        <v>340</v>
      </c>
      <c r="D53" s="2">
        <f t="shared" si="3"/>
        <v>67.1863081289633</v>
      </c>
      <c r="E53" s="23">
        <f>SUM(D$4:D53)*1000/195</f>
        <v>8220.296662631648</v>
      </c>
      <c r="F53" s="5">
        <f t="shared" si="0"/>
        <v>0</v>
      </c>
      <c r="G53" s="16">
        <f t="shared" si="1"/>
        <v>1</v>
      </c>
      <c r="H53" s="4" t="s">
        <v>12</v>
      </c>
    </row>
    <row r="54" spans="1:8" ht="12.75">
      <c r="A54" s="3">
        <v>200</v>
      </c>
      <c r="B54" s="1">
        <v>793</v>
      </c>
      <c r="C54" s="1">
        <v>318</v>
      </c>
      <c r="D54" s="2">
        <f t="shared" si="3"/>
        <v>55.54277630799526</v>
      </c>
      <c r="E54" s="23">
        <f>SUM(D$4:D54)*1000/195</f>
        <v>8505.13141292906</v>
      </c>
      <c r="F54" s="5">
        <f t="shared" si="0"/>
        <v>0</v>
      </c>
      <c r="G54" s="16">
        <f t="shared" si="1"/>
        <v>10</v>
      </c>
      <c r="H54" s="4"/>
    </row>
    <row r="55" spans="1:8" ht="12.75">
      <c r="A55" s="3">
        <v>210</v>
      </c>
      <c r="B55" s="1">
        <v>824</v>
      </c>
      <c r="C55" s="1">
        <v>306</v>
      </c>
      <c r="D55" s="2">
        <f aca="true" t="shared" si="4" ref="D55:D80">SQRT((B55-B54)*(B55-B54)+(C55-C54)*(C55-C54))</f>
        <v>33.24154027718932</v>
      </c>
      <c r="E55" s="23">
        <f>SUM(D$4:D55)*1000/195</f>
        <v>8675.60085024798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215</v>
      </c>
      <c r="B56" s="1">
        <v>825</v>
      </c>
      <c r="C56" s="1">
        <v>325</v>
      </c>
      <c r="D56" s="2">
        <f t="shared" si="4"/>
        <v>19.026297590440446</v>
      </c>
      <c r="E56" s="23">
        <f>SUM(D$4:D56)*1000/195</f>
        <v>8773.171607122034</v>
      </c>
      <c r="F56" s="5">
        <f t="shared" si="0"/>
        <v>0</v>
      </c>
      <c r="G56" s="16">
        <f t="shared" si="1"/>
        <v>2</v>
      </c>
      <c r="H56" s="4"/>
    </row>
    <row r="57" spans="1:8" ht="12.75">
      <c r="A57" s="3">
        <v>217</v>
      </c>
      <c r="B57" s="1">
        <v>829</v>
      </c>
      <c r="C57" s="1">
        <v>352</v>
      </c>
      <c r="D57" s="2">
        <f t="shared" si="4"/>
        <v>27.294688127912362</v>
      </c>
      <c r="E57" s="23">
        <f>SUM(D$4:D57)*1000/195</f>
        <v>8913.144366752354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217</v>
      </c>
      <c r="B58" s="1">
        <v>844</v>
      </c>
      <c r="C58" s="1">
        <v>364</v>
      </c>
      <c r="D58" s="2">
        <f t="shared" si="4"/>
        <v>19.209372712298546</v>
      </c>
      <c r="E58" s="23">
        <f>SUM(D$4:D58)*1000/195</f>
        <v>9011.653970405167</v>
      </c>
      <c r="F58" s="5">
        <f t="shared" si="0"/>
        <v>2</v>
      </c>
      <c r="G58" s="16">
        <f t="shared" si="1"/>
        <v>0</v>
      </c>
      <c r="H58" s="4"/>
    </row>
    <row r="59" spans="1:8" ht="12.75">
      <c r="A59" s="3">
        <v>215</v>
      </c>
      <c r="B59" s="1">
        <v>885</v>
      </c>
      <c r="C59" s="1">
        <v>384</v>
      </c>
      <c r="D59" s="2">
        <f t="shared" si="4"/>
        <v>45.617978911828175</v>
      </c>
      <c r="E59" s="23">
        <f>SUM(D$4:D59)*1000/195</f>
        <v>9245.592323799157</v>
      </c>
      <c r="F59" s="5">
        <f t="shared" si="0"/>
        <v>5</v>
      </c>
      <c r="G59" s="16">
        <f t="shared" si="1"/>
        <v>0</v>
      </c>
      <c r="H59" s="4"/>
    </row>
    <row r="60" spans="1:8" ht="12.75">
      <c r="A60" s="3">
        <v>210</v>
      </c>
      <c r="B60" s="1">
        <v>899</v>
      </c>
      <c r="C60" s="1">
        <v>419</v>
      </c>
      <c r="D60" s="2">
        <f t="shared" si="4"/>
        <v>37.69615364994153</v>
      </c>
      <c r="E60" s="23">
        <f>SUM(D$4:D60)*1000/195</f>
        <v>9438.905932260397</v>
      </c>
      <c r="F60" s="5">
        <f t="shared" si="0"/>
        <v>2</v>
      </c>
      <c r="G60" s="16">
        <f t="shared" si="1"/>
        <v>0</v>
      </c>
      <c r="H60" s="4"/>
    </row>
    <row r="61" spans="1:8" ht="12.75">
      <c r="A61" s="3">
        <v>208</v>
      </c>
      <c r="B61" s="1">
        <v>912</v>
      </c>
      <c r="C61" s="1">
        <v>426</v>
      </c>
      <c r="D61" s="2">
        <f t="shared" si="4"/>
        <v>14.7648230602334</v>
      </c>
      <c r="E61" s="23">
        <f>SUM(D$4:D61)*1000/195</f>
        <v>9514.622973594927</v>
      </c>
      <c r="F61" s="5">
        <f t="shared" si="0"/>
        <v>0</v>
      </c>
      <c r="G61" s="16">
        <f t="shared" si="1"/>
        <v>2</v>
      </c>
      <c r="H61" s="4"/>
    </row>
    <row r="62" spans="1:8" ht="12.75">
      <c r="A62" s="3">
        <v>210</v>
      </c>
      <c r="B62" s="1">
        <v>928</v>
      </c>
      <c r="C62" s="1">
        <v>422</v>
      </c>
      <c r="D62" s="2">
        <f t="shared" si="4"/>
        <v>16.492422502470642</v>
      </c>
      <c r="E62" s="23">
        <f>SUM(D$4:D62)*1000/195</f>
        <v>9599.199499248623</v>
      </c>
      <c r="F62" s="5">
        <f t="shared" si="0"/>
        <v>0</v>
      </c>
      <c r="G62" s="16">
        <f t="shared" si="1"/>
        <v>5</v>
      </c>
      <c r="H62" s="4"/>
    </row>
    <row r="63" spans="1:8" ht="12.75">
      <c r="A63" s="3">
        <v>215</v>
      </c>
      <c r="B63" s="1">
        <v>943</v>
      </c>
      <c r="C63" s="1">
        <v>418</v>
      </c>
      <c r="D63" s="2">
        <f t="shared" si="4"/>
        <v>15.524174696260024</v>
      </c>
      <c r="E63" s="23">
        <f>SUM(D$4:D63)*1000/195</f>
        <v>9678.810651537135</v>
      </c>
      <c r="F63" s="5">
        <f t="shared" si="0"/>
        <v>0</v>
      </c>
      <c r="G63" s="16">
        <f t="shared" si="1"/>
        <v>5</v>
      </c>
      <c r="H63" s="4"/>
    </row>
    <row r="64" spans="1:8" ht="12.75">
      <c r="A64" s="3">
        <v>220</v>
      </c>
      <c r="B64" s="1">
        <v>974</v>
      </c>
      <c r="C64" s="1">
        <v>430</v>
      </c>
      <c r="D64" s="2">
        <f t="shared" si="4"/>
        <v>33.24154027718932</v>
      </c>
      <c r="E64" s="23">
        <f>SUM(D$4:D64)*1000/195</f>
        <v>9849.280088856054</v>
      </c>
      <c r="F64" s="5">
        <f t="shared" si="0"/>
        <v>2</v>
      </c>
      <c r="G64" s="16">
        <f t="shared" si="1"/>
        <v>0</v>
      </c>
      <c r="H64" s="4"/>
    </row>
    <row r="65" spans="1:8" ht="12.75">
      <c r="A65" s="3">
        <v>218</v>
      </c>
      <c r="B65" s="1">
        <v>998</v>
      </c>
      <c r="C65" s="1">
        <v>437</v>
      </c>
      <c r="D65" s="2">
        <f t="shared" si="4"/>
        <v>25</v>
      </c>
      <c r="E65" s="23">
        <f>SUM(D$4:D65)*1000/195</f>
        <v>9977.485217061183</v>
      </c>
      <c r="F65" s="5">
        <f t="shared" si="0"/>
        <v>0</v>
      </c>
      <c r="G65" s="16">
        <f t="shared" si="1"/>
        <v>2</v>
      </c>
      <c r="H65" s="4"/>
    </row>
    <row r="66" spans="1:8" ht="12.75">
      <c r="A66" s="3">
        <v>220</v>
      </c>
      <c r="B66" s="1">
        <v>1014</v>
      </c>
      <c r="C66" s="1">
        <v>442</v>
      </c>
      <c r="D66" s="2">
        <f t="shared" si="4"/>
        <v>16.76305461424021</v>
      </c>
      <c r="E66" s="23">
        <f>SUM(D$4:D66)*1000/195</f>
        <v>10063.449599698313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220</v>
      </c>
      <c r="B67" s="1">
        <v>14</v>
      </c>
      <c r="C67" s="1">
        <v>737</v>
      </c>
      <c r="D67" s="2">
        <v>0</v>
      </c>
      <c r="E67" s="23">
        <f>SUM(D$4:D67)*1000/195</f>
        <v>10063.449599698313</v>
      </c>
      <c r="F67" s="5">
        <f t="shared" si="0"/>
        <v>3</v>
      </c>
      <c r="G67" s="16">
        <f t="shared" si="1"/>
        <v>0</v>
      </c>
      <c r="H67" s="4"/>
    </row>
    <row r="68" spans="1:8" ht="12.75">
      <c r="A68" s="3">
        <v>217</v>
      </c>
      <c r="B68" s="1">
        <v>16</v>
      </c>
      <c r="C68" s="1">
        <v>628</v>
      </c>
      <c r="D68" s="2">
        <f t="shared" si="4"/>
        <v>109.01834707974616</v>
      </c>
      <c r="E68" s="23">
        <f>SUM(D$4:D68)*1000/195</f>
        <v>10622.518046261113</v>
      </c>
      <c r="F68" s="5">
        <f t="shared" si="0"/>
        <v>0</v>
      </c>
      <c r="G68" s="16">
        <f t="shared" si="1"/>
        <v>3</v>
      </c>
      <c r="H68" s="4"/>
    </row>
    <row r="69" spans="1:8" ht="12.75">
      <c r="A69" s="3">
        <v>220</v>
      </c>
      <c r="B69" s="1">
        <v>182</v>
      </c>
      <c r="C69" s="1">
        <v>626</v>
      </c>
      <c r="D69" s="2">
        <f t="shared" si="4"/>
        <v>166.01204775557707</v>
      </c>
      <c r="E69" s="23">
        <f>SUM(D$4:D69)*1000/195</f>
        <v>11473.861880905097</v>
      </c>
      <c r="F69" s="5">
        <f aca="true" t="shared" si="5" ref="F69:F79">IF(A69-A70&gt;0,A69-A70,0)</f>
        <v>0</v>
      </c>
      <c r="G69" s="16">
        <f aca="true" t="shared" si="6" ref="G69:G79">IF(A70-A69&gt;0,A70-A69,0)</f>
        <v>2</v>
      </c>
      <c r="H69" s="4"/>
    </row>
    <row r="70" spans="1:8" ht="12.75">
      <c r="A70" s="3">
        <v>222</v>
      </c>
      <c r="B70" s="1">
        <v>213</v>
      </c>
      <c r="C70" s="1">
        <v>625</v>
      </c>
      <c r="D70" s="2">
        <f t="shared" si="4"/>
        <v>31.016124838541646</v>
      </c>
      <c r="E70" s="23">
        <f>SUM(D$4:D70)*1000/195</f>
        <v>11632.918931359158</v>
      </c>
      <c r="F70" s="5">
        <f t="shared" si="5"/>
        <v>4</v>
      </c>
      <c r="G70" s="16">
        <f t="shared" si="6"/>
        <v>0</v>
      </c>
      <c r="H70" s="4"/>
    </row>
    <row r="71" spans="1:8" ht="12.75">
      <c r="A71" s="3">
        <v>218</v>
      </c>
      <c r="B71" s="1">
        <v>261</v>
      </c>
      <c r="C71" s="1">
        <v>625</v>
      </c>
      <c r="D71" s="2">
        <f t="shared" si="4"/>
        <v>48</v>
      </c>
      <c r="E71" s="23">
        <f>SUM(D$4:D71)*1000/195</f>
        <v>11879.072777513004</v>
      </c>
      <c r="F71" s="5">
        <f t="shared" si="5"/>
        <v>0</v>
      </c>
      <c r="G71" s="16">
        <f t="shared" si="6"/>
        <v>2</v>
      </c>
      <c r="H71" s="4"/>
    </row>
    <row r="72" spans="1:8" ht="12.75">
      <c r="A72" s="3">
        <v>220</v>
      </c>
      <c r="B72" s="1">
        <v>294</v>
      </c>
      <c r="C72" s="1">
        <v>625</v>
      </c>
      <c r="D72" s="2">
        <f t="shared" si="4"/>
        <v>33</v>
      </c>
      <c r="E72" s="23">
        <f>SUM(D$4:D72)*1000/195</f>
        <v>12048.303546743773</v>
      </c>
      <c r="F72" s="5">
        <f t="shared" si="5"/>
        <v>0</v>
      </c>
      <c r="G72" s="16">
        <f t="shared" si="6"/>
        <v>2</v>
      </c>
      <c r="H72" s="4"/>
    </row>
    <row r="73" spans="1:8" ht="12.75">
      <c r="A73" s="3">
        <v>222</v>
      </c>
      <c r="B73" s="1">
        <v>393</v>
      </c>
      <c r="C73" s="1">
        <v>621</v>
      </c>
      <c r="D73" s="2">
        <f t="shared" si="4"/>
        <v>99.08077512817509</v>
      </c>
      <c r="E73" s="23">
        <f>SUM(D$4:D73)*1000/195</f>
        <v>12556.410085862619</v>
      </c>
      <c r="F73" s="5">
        <f t="shared" si="5"/>
        <v>0</v>
      </c>
      <c r="G73" s="16">
        <f t="shared" si="6"/>
        <v>3</v>
      </c>
      <c r="H73" s="4"/>
    </row>
    <row r="74" spans="1:8" ht="12.75">
      <c r="A74" s="3">
        <v>225</v>
      </c>
      <c r="B74" s="1">
        <v>388</v>
      </c>
      <c r="C74" s="1">
        <v>729</v>
      </c>
      <c r="D74" s="2">
        <f t="shared" si="4"/>
        <v>108.11567878897121</v>
      </c>
      <c r="E74" s="23">
        <f>SUM(D$4:D74)*1000/195</f>
        <v>13110.8494642676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225</v>
      </c>
      <c r="B75" s="1">
        <v>360</v>
      </c>
      <c r="C75" s="1">
        <v>727</v>
      </c>
      <c r="D75" s="2">
        <f t="shared" si="4"/>
        <v>28.071337695236398</v>
      </c>
      <c r="E75" s="23">
        <f>SUM(D$4:D75)*1000/195</f>
        <v>13254.805042191889</v>
      </c>
      <c r="F75" s="5">
        <v>0</v>
      </c>
      <c r="G75" s="16">
        <f t="shared" si="6"/>
        <v>0</v>
      </c>
      <c r="H75" s="4" t="s">
        <v>13</v>
      </c>
    </row>
    <row r="76" spans="1:8" ht="12.75">
      <c r="A76" s="3"/>
      <c r="B76" s="1"/>
      <c r="C76" s="1"/>
      <c r="D76" s="2">
        <v>0</v>
      </c>
      <c r="E76" s="23">
        <f>SUM(D$4:D76)*1000/195</f>
        <v>13254.805042191889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/>
      <c r="B77" s="1"/>
      <c r="C77" s="1"/>
      <c r="D77" s="2">
        <f t="shared" si="4"/>
        <v>0</v>
      </c>
      <c r="E77" s="23">
        <f>SUM(D$4:D77)*1000/195</f>
        <v>13254.805042191889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/>
      <c r="B78" s="1"/>
      <c r="C78" s="1"/>
      <c r="D78" s="2">
        <f t="shared" si="4"/>
        <v>0</v>
      </c>
      <c r="E78" s="23">
        <f>SUM(D$4:D78)*1000/195</f>
        <v>13254.805042191889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/>
      <c r="B79" s="1"/>
      <c r="C79" s="1"/>
      <c r="D79" s="2">
        <f t="shared" si="4"/>
        <v>0</v>
      </c>
      <c r="E79" s="23">
        <f>SUM(D$4:D79)*1000/195</f>
        <v>13254.805042191889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/>
      <c r="B80" s="1"/>
      <c r="C80" s="1"/>
      <c r="D80" s="2">
        <f t="shared" si="4"/>
        <v>0</v>
      </c>
      <c r="E80" s="23">
        <f>SUM(D$4:D80)*1000/195</f>
        <v>13254.805042191889</v>
      </c>
      <c r="F80" s="5">
        <v>0</v>
      </c>
      <c r="G80" s="16">
        <v>0</v>
      </c>
      <c r="H80" s="4"/>
    </row>
    <row r="81" spans="1:8" ht="13.5" thickBot="1">
      <c r="A81" s="25"/>
      <c r="B81" s="26"/>
      <c r="C81" s="26"/>
      <c r="D81" s="26"/>
      <c r="E81" s="27"/>
      <c r="F81" s="25"/>
      <c r="G81" s="28"/>
      <c r="H81" s="29"/>
    </row>
    <row r="82" spans="1:8" ht="26.25" customHeight="1" thickBot="1">
      <c r="A82" s="30"/>
      <c r="B82" s="31"/>
      <c r="C82" s="31"/>
      <c r="D82" s="31"/>
      <c r="E82" s="32"/>
      <c r="F82" s="30">
        <f>SUM(F4:F81)</f>
        <v>125</v>
      </c>
      <c r="G82" s="33">
        <f>SUM(G4:G81)</f>
        <v>120</v>
      </c>
      <c r="H82" s="3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2009-10-20T15:34:19Z</dcterms:modified>
  <cp:category/>
  <cp:version/>
  <cp:contentType/>
  <cp:contentStatus/>
</cp:coreProperties>
</file>