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<sst xmlns="http://schemas.openxmlformats.org/spreadsheetml/2006/main" count="22" uniqueCount="17">
  <si>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</si>
  <si>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</si>
  <si>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</si>
  <si>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</si>
  <si>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</si>
  <si>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</si>
  <si>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</si>
  <si>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</si>
  <si>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</si>
  <si>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Szombathely, Olad</t>
  </si>
  <si>
    <t>Olad, kilátó</t>
  </si>
  <si>
    <t>Olad, elkerülő út</t>
  </si>
  <si>
    <t>Színesei-patak</t>
  </si>
  <si>
    <t>Bozsok, főutca</t>
  </si>
  <si>
    <t>Letérés az aszfaltúról</t>
  </si>
  <si>
    <t>Írott-kő, kilátó</t>
  </si>
  <si>
    <t>Kalapos-kő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</si>
</sst>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172" fontId="0" fillId="0" borderId="12" xfId="0" applyNumberForma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Szombathely, Olad - Bozsok - Írott-kő - Bozsok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9"/>
          <c:w val="0.99"/>
          <c:h val="0.53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Adatlap!$F$4:$F$463</c:f>
              <c:numCache>
                <c:ptCount val="460"/>
                <c:pt idx="0">
                  <c:v>0</c:v>
                </c:pt>
                <c:pt idx="1">
                  <c:v>57.23841823252149</c:v>
                </c:pt>
                <c:pt idx="2">
                  <c:v>86.2640485854305</c:v>
                </c:pt>
                <c:pt idx="3">
                  <c:v>158.13643215340153</c:v>
                </c:pt>
                <c:pt idx="4">
                  <c:v>177.7806465162374</c:v>
                </c:pt>
                <c:pt idx="5">
                  <c:v>248.64296162195092</c:v>
                </c:pt>
                <c:pt idx="6">
                  <c:v>260.14818173749023</c:v>
                </c:pt>
                <c:pt idx="7">
                  <c:v>291.05738775258385</c:v>
                </c:pt>
                <c:pt idx="8">
                  <c:v>497.3311272183541</c:v>
                </c:pt>
                <c:pt idx="9">
                  <c:v>592.3851371498133</c:v>
                </c:pt>
                <c:pt idx="10">
                  <c:v>719.4920360002955</c:v>
                </c:pt>
                <c:pt idx="11">
                  <c:v>912.3121826846703</c:v>
                </c:pt>
                <c:pt idx="12">
                  <c:v>1044.1291412496632</c:v>
                </c:pt>
                <c:pt idx="13">
                  <c:v>1112.754260925558</c:v>
                </c:pt>
                <c:pt idx="14">
                  <c:v>1183.0916179759772</c:v>
                </c:pt>
                <c:pt idx="15">
                  <c:v>1252.0278332154078</c:v>
                </c:pt>
                <c:pt idx="16">
                  <c:v>1282.2811279306948</c:v>
                </c:pt>
                <c:pt idx="17">
                  <c:v>1336.7048683678647</c:v>
                </c:pt>
                <c:pt idx="18">
                  <c:v>1390.6588272209317</c:v>
                </c:pt>
                <c:pt idx="19">
                  <c:v>1446.927924025931</c:v>
                </c:pt>
                <c:pt idx="20">
                  <c:v>1493.2564139392694</c:v>
                </c:pt>
                <c:pt idx="21">
                  <c:v>1525.403955754477</c:v>
                </c:pt>
                <c:pt idx="22">
                  <c:v>1557.5664529963572</c:v>
                </c:pt>
                <c:pt idx="23">
                  <c:v>1584.495482974812</c:v>
                </c:pt>
                <c:pt idx="24">
                  <c:v>1617.0902433420588</c:v>
                </c:pt>
                <c:pt idx="25">
                  <c:v>1736.3480088516405</c:v>
                </c:pt>
                <c:pt idx="26">
                  <c:v>1788.6879337038083</c:v>
                </c:pt>
                <c:pt idx="27">
                  <c:v>1856.358563071724</c:v>
                </c:pt>
                <c:pt idx="28">
                  <c:v>1921.9718352430746</c:v>
                </c:pt>
                <c:pt idx="29">
                  <c:v>1979.957165285739</c:v>
                </c:pt>
                <c:pt idx="30">
                  <c:v>2079.1801532498553</c:v>
                </c:pt>
                <c:pt idx="31">
                  <c:v>2120.931806263844</c:v>
                </c:pt>
                <c:pt idx="32">
                  <c:v>2226.722024534472</c:v>
                </c:pt>
                <c:pt idx="33">
                  <c:v>2293.4260104121768</c:v>
                </c:pt>
                <c:pt idx="34">
                  <c:v>2454.4896565838444</c:v>
                </c:pt>
                <c:pt idx="35">
                  <c:v>2479.4713970198695</c:v>
                </c:pt>
                <c:pt idx="36">
                  <c:v>2513.8096158318704</c:v>
                </c:pt>
                <c:pt idx="37">
                  <c:v>2534.32692197157</c:v>
                </c:pt>
                <c:pt idx="38">
                  <c:v>2580.657033708482</c:v>
                </c:pt>
                <c:pt idx="39">
                  <c:v>2601.865560637134</c:v>
                </c:pt>
                <c:pt idx="40">
                  <c:v>2695.807732027933</c:v>
                </c:pt>
                <c:pt idx="41">
                  <c:v>2716.7488357685606</c:v>
                </c:pt>
                <c:pt idx="42">
                  <c:v>2831.9453146104656</c:v>
                </c:pt>
                <c:pt idx="43">
                  <c:v>2957.0985233389897</c:v>
                </c:pt>
                <c:pt idx="44">
                  <c:v>3151.849500935566</c:v>
                </c:pt>
                <c:pt idx="45">
                  <c:v>3188.0722321359317</c:v>
                </c:pt>
                <c:pt idx="46">
                  <c:v>3231.917665043261</c:v>
                </c:pt>
                <c:pt idx="47">
                  <c:v>3266.3350648956734</c:v>
                </c:pt>
                <c:pt idx="48">
                  <c:v>3486.385360963368</c:v>
                </c:pt>
                <c:pt idx="49">
                  <c:v>3663.9045618343835</c:v>
                </c:pt>
                <c:pt idx="50">
                  <c:v>3710.226406111534</c:v>
                </c:pt>
                <c:pt idx="51">
                  <c:v>3778.384157397529</c:v>
                </c:pt>
                <c:pt idx="52">
                  <c:v>3802.8035935268717</c:v>
                </c:pt>
                <c:pt idx="53">
                  <c:v>3832.9616098623665</c:v>
                </c:pt>
                <c:pt idx="54">
                  <c:v>3934.8824632730893</c:v>
                </c:pt>
                <c:pt idx="55">
                  <c:v>4118.109949293479</c:v>
                </c:pt>
                <c:pt idx="56">
                  <c:v>4265.426590195348</c:v>
                </c:pt>
                <c:pt idx="57">
                  <c:v>4365.788099643682</c:v>
                </c:pt>
                <c:pt idx="58">
                  <c:v>4577.677136633175</c:v>
                </c:pt>
                <c:pt idx="59">
                  <c:v>4816.810700570076</c:v>
                </c:pt>
                <c:pt idx="60">
                  <c:v>4860.554859968827</c:v>
                </c:pt>
                <c:pt idx="61">
                  <c:v>4993.9737516729465</c:v>
                </c:pt>
                <c:pt idx="62">
                  <c:v>5023.07863190747</c:v>
                </c:pt>
                <c:pt idx="63">
                  <c:v>5172.286168444825</c:v>
                </c:pt>
                <c:pt idx="64">
                  <c:v>5333.10727467677</c:v>
                </c:pt>
                <c:pt idx="65">
                  <c:v>5483.8414432342515</c:v>
                </c:pt>
                <c:pt idx="66">
                  <c:v>5540.486062627557</c:v>
                </c:pt>
                <c:pt idx="67">
                  <c:v>5788.962724073192</c:v>
                </c:pt>
                <c:pt idx="68">
                  <c:v>5977.088258754426</c:v>
                </c:pt>
                <c:pt idx="69">
                  <c:v>5996.487928877629</c:v>
                </c:pt>
                <c:pt idx="70">
                  <c:v>6015.775792691037</c:v>
                </c:pt>
                <c:pt idx="71">
                  <c:v>6026.332124709047</c:v>
                </c:pt>
                <c:pt idx="72">
                  <c:v>6073.407235612762</c:v>
                </c:pt>
                <c:pt idx="73">
                  <c:v>6115.537648586526</c:v>
                </c:pt>
                <c:pt idx="74">
                  <c:v>6284.810863199865</c:v>
                </c:pt>
                <c:pt idx="75">
                  <c:v>6364.609636310991</c:v>
                </c:pt>
                <c:pt idx="76">
                  <c:v>6399.45674651994</c:v>
                </c:pt>
                <c:pt idx="77">
                  <c:v>6407.297680545734</c:v>
                </c:pt>
                <c:pt idx="78">
                  <c:v>6659.113706919499</c:v>
                </c:pt>
                <c:pt idx="79">
                  <c:v>6847.323525029872</c:v>
                </c:pt>
                <c:pt idx="80">
                  <c:v>6858.865442709035</c:v>
                </c:pt>
                <c:pt idx="81">
                  <c:v>7028.324894367382</c:v>
                </c:pt>
                <c:pt idx="82">
                  <c:v>7271.832167689688</c:v>
                </c:pt>
                <c:pt idx="83">
                  <c:v>7362.00342734754</c:v>
                </c:pt>
                <c:pt idx="84">
                  <c:v>7496.915605186564</c:v>
                </c:pt>
                <c:pt idx="85">
                  <c:v>7544.448930042918</c:v>
                </c:pt>
                <c:pt idx="86">
                  <c:v>7560.41847603107</c:v>
                </c:pt>
                <c:pt idx="87">
                  <c:v>7569.151404041373</c:v>
                </c:pt>
                <c:pt idx="88">
                  <c:v>7633.980020796672</c:v>
                </c:pt>
                <c:pt idx="89">
                  <c:v>7663.933809161442</c:v>
                </c:pt>
                <c:pt idx="90">
                  <c:v>7731.735250754224</c:v>
                </c:pt>
                <c:pt idx="91">
                  <c:v>7779.329063331312</c:v>
                </c:pt>
                <c:pt idx="92">
                  <c:v>7793.927986002524</c:v>
                </c:pt>
                <c:pt idx="93">
                  <c:v>7819.546926094041</c:v>
                </c:pt>
                <c:pt idx="94">
                  <c:v>7914.73402436069</c:v>
                </c:pt>
                <c:pt idx="95">
                  <c:v>8005.842837907764</c:v>
                </c:pt>
                <c:pt idx="96">
                  <c:v>8250.763000934126</c:v>
                </c:pt>
                <c:pt idx="97">
                  <c:v>8273.031812033874</c:v>
                </c:pt>
                <c:pt idx="98">
                  <c:v>8390.855767630974</c:v>
                </c:pt>
                <c:pt idx="99">
                  <c:v>8478.61519102593</c:v>
                </c:pt>
                <c:pt idx="100">
                  <c:v>8555.627232578658</c:v>
                </c:pt>
                <c:pt idx="101">
                  <c:v>8673.204339287604</c:v>
                </c:pt>
                <c:pt idx="102">
                  <c:v>8698.694084447248</c:v>
                </c:pt>
                <c:pt idx="103">
                  <c:v>8719.875568937528</c:v>
                </c:pt>
                <c:pt idx="104">
                  <c:v>8874.917520333453</c:v>
                </c:pt>
                <c:pt idx="105">
                  <c:v>8951.646181492237</c:v>
                </c:pt>
                <c:pt idx="106">
                  <c:v>9107.04674820846</c:v>
                </c:pt>
                <c:pt idx="107">
                  <c:v>9228.40588230732</c:v>
                </c:pt>
                <c:pt idx="108">
                  <c:v>9296.011503770289</c:v>
                </c:pt>
                <c:pt idx="109">
                  <c:v>9571.477421524345</c:v>
                </c:pt>
                <c:pt idx="110">
                  <c:v>9636.089761063278</c:v>
                </c:pt>
                <c:pt idx="111">
                  <c:v>9707.315386606488</c:v>
                </c:pt>
                <c:pt idx="112">
                  <c:v>9734.1491711009</c:v>
                </c:pt>
                <c:pt idx="113">
                  <c:v>10050.816188422972</c:v>
                </c:pt>
                <c:pt idx="114">
                  <c:v>10088.461507462118</c:v>
                </c:pt>
                <c:pt idx="115">
                  <c:v>10108.950587752603</c:v>
                </c:pt>
                <c:pt idx="116">
                  <c:v>10145.071357790095</c:v>
                </c:pt>
                <c:pt idx="117">
                  <c:v>10348.449582453924</c:v>
                </c:pt>
                <c:pt idx="118">
                  <c:v>10644.569203824482</c:v>
                </c:pt>
                <c:pt idx="119">
                  <c:v>10787.738821007659</c:v>
                </c:pt>
                <c:pt idx="120">
                  <c:v>10797.27438493942</c:v>
                </c:pt>
                <c:pt idx="121">
                  <c:v>10804.576427461274</c:v>
                </c:pt>
                <c:pt idx="122">
                  <c:v>10905.452324850194</c:v>
                </c:pt>
                <c:pt idx="123">
                  <c:v>11166.021191778207</c:v>
                </c:pt>
                <c:pt idx="124">
                  <c:v>11207.780328871482</c:v>
                </c:pt>
                <c:pt idx="125">
                  <c:v>11395.589929224985</c:v>
                </c:pt>
                <c:pt idx="126">
                  <c:v>11504.295161307817</c:v>
                </c:pt>
                <c:pt idx="127">
                  <c:v>11644.916229302611</c:v>
                </c:pt>
                <c:pt idx="128">
                  <c:v>11707.1792831278</c:v>
                </c:pt>
                <c:pt idx="129">
                  <c:v>11773.373914158487</c:v>
                </c:pt>
                <c:pt idx="130">
                  <c:v>11830.663652558347</c:v>
                </c:pt>
                <c:pt idx="131">
                  <c:v>11941.154820742917</c:v>
                </c:pt>
                <c:pt idx="132">
                  <c:v>12004.540730110351</c:v>
                </c:pt>
                <c:pt idx="133">
                  <c:v>12092.170643047428</c:v>
                </c:pt>
                <c:pt idx="134">
                  <c:v>12283.535620824392</c:v>
                </c:pt>
                <c:pt idx="135">
                  <c:v>12316.912230288017</c:v>
                </c:pt>
                <c:pt idx="136">
                  <c:v>12411.936985371894</c:v>
                </c:pt>
                <c:pt idx="137">
                  <c:v>12514.879901398603</c:v>
                </c:pt>
                <c:pt idx="138">
                  <c:v>12526.579893153856</c:v>
                </c:pt>
                <c:pt idx="139">
                  <c:v>12597.164388422569</c:v>
                </c:pt>
                <c:pt idx="140">
                  <c:v>12637.92084798192</c:v>
                </c:pt>
                <c:pt idx="141">
                  <c:v>12673.537202724769</c:v>
                </c:pt>
                <c:pt idx="142">
                  <c:v>12683.87720527106</c:v>
                </c:pt>
                <c:pt idx="143">
                  <c:v>12837.421972941116</c:v>
                </c:pt>
                <c:pt idx="144">
                  <c:v>12895.406394071635</c:v>
                </c:pt>
                <c:pt idx="145">
                  <c:v>13017.432917192347</c:v>
                </c:pt>
                <c:pt idx="146">
                  <c:v>13056.186006421078</c:v>
                </c:pt>
                <c:pt idx="147">
                  <c:v>13208.743443542464</c:v>
                </c:pt>
                <c:pt idx="148">
                  <c:v>13287.716067239033</c:v>
                </c:pt>
                <c:pt idx="149">
                  <c:v>13399.442231636142</c:v>
                </c:pt>
                <c:pt idx="150">
                  <c:v>13604.10672042498</c:v>
                </c:pt>
                <c:pt idx="151">
                  <c:v>13839.777374323412</c:v>
                </c:pt>
                <c:pt idx="152">
                  <c:v>13914.75395632458</c:v>
                </c:pt>
                <c:pt idx="153">
                  <c:v>13933.377343926357</c:v>
                </c:pt>
                <c:pt idx="154">
                  <c:v>14151.778645996828</c:v>
                </c:pt>
                <c:pt idx="155">
                  <c:v>14187.555838995222</c:v>
                </c:pt>
                <c:pt idx="156">
                  <c:v>14264.938099130573</c:v>
                </c:pt>
                <c:pt idx="157">
                  <c:v>14325.009795458313</c:v>
                </c:pt>
                <c:pt idx="158">
                  <c:v>14586.80183550055</c:v>
                </c:pt>
                <c:pt idx="159">
                  <c:v>14691.288496940047</c:v>
                </c:pt>
                <c:pt idx="160">
                  <c:v>14767.167787095228</c:v>
                </c:pt>
                <c:pt idx="161">
                  <c:v>14887.547410702262</c:v>
                </c:pt>
                <c:pt idx="162">
                  <c:v>15349.873536024374</c:v>
                </c:pt>
                <c:pt idx="163">
                  <c:v>15389.17728318021</c:v>
                </c:pt>
                <c:pt idx="164">
                  <c:v>15418.373595123669</c:v>
                </c:pt>
                <c:pt idx="165">
                  <c:v>15514.397909252766</c:v>
                </c:pt>
                <c:pt idx="166">
                  <c:v>15537.784566221835</c:v>
                </c:pt>
                <c:pt idx="167">
                  <c:v>15591.990468592183</c:v>
                </c:pt>
                <c:pt idx="168">
                  <c:v>15627.786798608386</c:v>
                </c:pt>
                <c:pt idx="169">
                  <c:v>15632.988901121285</c:v>
                </c:pt>
                <c:pt idx="170">
                  <c:v>15680.287225487082</c:v>
                </c:pt>
                <c:pt idx="171">
                  <c:v>15854.11483718079</c:v>
                </c:pt>
                <c:pt idx="172">
                  <c:v>15999.104540001335</c:v>
                </c:pt>
                <c:pt idx="173">
                  <c:v>16067.415284063933</c:v>
                </c:pt>
                <c:pt idx="174">
                  <c:v>16244.270915596093</c:v>
                </c:pt>
                <c:pt idx="175">
                  <c:v>16310.751529819245</c:v>
                </c:pt>
                <c:pt idx="176">
                  <c:v>16443.596925313235</c:v>
                </c:pt>
                <c:pt idx="177">
                  <c:v>16628.52408025534</c:v>
                </c:pt>
                <c:pt idx="178">
                  <c:v>16904.973460432102</c:v>
                </c:pt>
                <c:pt idx="179">
                  <c:v>17212.839650707254</c:v>
                </c:pt>
                <c:pt idx="180">
                  <c:v>17339.34733314567</c:v>
                </c:pt>
                <c:pt idx="181">
                  <c:v>17363.72167370446</c:v>
                </c:pt>
                <c:pt idx="182">
                  <c:v>17492.122111970926</c:v>
                </c:pt>
                <c:pt idx="183">
                  <c:v>17543.90521207916</c:v>
                </c:pt>
                <c:pt idx="184">
                  <c:v>17627.715456458813</c:v>
                </c:pt>
                <c:pt idx="185">
                  <c:v>17648.15288694599</c:v>
                </c:pt>
                <c:pt idx="186">
                  <c:v>17677.65773707329</c:v>
                </c:pt>
                <c:pt idx="187">
                  <c:v>17771.251769302755</c:v>
                </c:pt>
                <c:pt idx="188">
                  <c:v>17850.686850885242</c:v>
                </c:pt>
                <c:pt idx="189">
                  <c:v>17902.157044264535</c:v>
                </c:pt>
                <c:pt idx="190">
                  <c:v>17993.34231241345</c:v>
                </c:pt>
                <c:pt idx="191">
                  <c:v>18024.76328641018</c:v>
                </c:pt>
                <c:pt idx="192">
                  <c:v>18096.092192763525</c:v>
                </c:pt>
                <c:pt idx="193">
                  <c:v>18123.757041225825</c:v>
                </c:pt>
                <c:pt idx="194">
                  <c:v>18158.113476069837</c:v>
                </c:pt>
                <c:pt idx="195">
                  <c:v>18202.16153917884</c:v>
                </c:pt>
                <c:pt idx="196">
                  <c:v>18277.244195037947</c:v>
                </c:pt>
                <c:pt idx="197">
                  <c:v>18319.012578975722</c:v>
                </c:pt>
                <c:pt idx="198">
                  <c:v>18412.53989745974</c:v>
                </c:pt>
                <c:pt idx="199">
                  <c:v>18458.841687955664</c:v>
                </c:pt>
                <c:pt idx="200">
                  <c:v>18522.945144141988</c:v>
                </c:pt>
                <c:pt idx="201">
                  <c:v>18549.03814528199</c:v>
                </c:pt>
                <c:pt idx="202">
                  <c:v>18595.147050289223</c:v>
                </c:pt>
                <c:pt idx="203">
                  <c:v>18675.20117838998</c:v>
                </c:pt>
                <c:pt idx="204">
                  <c:v>18711.44366265064</c:v>
                </c:pt>
                <c:pt idx="205">
                  <c:v>18768.83025966194</c:v>
                </c:pt>
                <c:pt idx="206">
                  <c:v>18823.44461336164</c:v>
                </c:pt>
                <c:pt idx="207">
                  <c:v>18839.7064596001</c:v>
                </c:pt>
                <c:pt idx="208">
                  <c:v>18925.73656197204</c:v>
                </c:pt>
                <c:pt idx="209">
                  <c:v>19005.95281310396</c:v>
                </c:pt>
                <c:pt idx="210">
                  <c:v>19122.739655905323</c:v>
                </c:pt>
                <c:pt idx="211">
                  <c:v>19167.296612334743</c:v>
                </c:pt>
                <c:pt idx="212">
                  <c:v>19201.404097558672</c:v>
                </c:pt>
                <c:pt idx="213">
                  <c:v>19230.114436534615</c:v>
                </c:pt>
                <c:pt idx="214">
                  <c:v>19273.806053530014</c:v>
                </c:pt>
                <c:pt idx="215">
                  <c:v>19308.263991438325</c:v>
                </c:pt>
                <c:pt idx="216">
                  <c:v>19405.877627208127</c:v>
                </c:pt>
                <c:pt idx="217">
                  <c:v>19494.57393636663</c:v>
                </c:pt>
                <c:pt idx="218">
                  <c:v>19510.549956374827</c:v>
                </c:pt>
                <c:pt idx="219">
                  <c:v>19520.807340866362</c:v>
                </c:pt>
                <c:pt idx="220">
                  <c:v>19619.109625232122</c:v>
                </c:pt>
                <c:pt idx="221">
                  <c:v>19702.204480860106</c:v>
                </c:pt>
                <c:pt idx="222">
                  <c:v>19747.192611735896</c:v>
                </c:pt>
                <c:pt idx="223">
                  <c:v>19759.785889402876</c:v>
                </c:pt>
                <c:pt idx="224">
                  <c:v>19812.70721794349</c:v>
                </c:pt>
                <c:pt idx="225">
                  <c:v>19865.39296975683</c:v>
                </c:pt>
                <c:pt idx="226">
                  <c:v>19964.23832338472</c:v>
                </c:pt>
                <c:pt idx="227">
                  <c:v>20045.579340707747</c:v>
                </c:pt>
                <c:pt idx="228">
                  <c:v>20125.343401040067</c:v>
                </c:pt>
                <c:pt idx="229">
                  <c:v>20218.98813433146</c:v>
                </c:pt>
                <c:pt idx="230">
                  <c:v>20279.459757222325</c:v>
                </c:pt>
                <c:pt idx="231">
                  <c:v>20427.611726607873</c:v>
                </c:pt>
                <c:pt idx="232">
                  <c:v>20609.826082239528</c:v>
                </c:pt>
                <c:pt idx="233">
                  <c:v>20741.98113105388</c:v>
                </c:pt>
                <c:pt idx="234">
                  <c:v>20827.796961568598</c:v>
                </c:pt>
                <c:pt idx="235">
                  <c:v>20872.535164609526</c:v>
                </c:pt>
                <c:pt idx="236">
                  <c:v>20934.391955896306</c:v>
                </c:pt>
                <c:pt idx="237">
                  <c:v>21099.454088887967</c:v>
                </c:pt>
                <c:pt idx="238">
                  <c:v>21171.43678784486</c:v>
                </c:pt>
                <c:pt idx="239">
                  <c:v>21294.9741183176</c:v>
                </c:pt>
                <c:pt idx="240">
                  <c:v>21306.955504621863</c:v>
                </c:pt>
                <c:pt idx="241">
                  <c:v>21335.86526067971</c:v>
                </c:pt>
                <c:pt idx="242">
                  <c:v>21420.55417832504</c:v>
                </c:pt>
                <c:pt idx="243">
                  <c:v>21431.334297633442</c:v>
                </c:pt>
                <c:pt idx="244">
                  <c:v>21526.510401468804</c:v>
                </c:pt>
                <c:pt idx="245">
                  <c:v>21543.379858992525</c:v>
                </c:pt>
                <c:pt idx="246">
                  <c:v>21559.430158673582</c:v>
                </c:pt>
                <c:pt idx="247">
                  <c:v>21571.632313687856</c:v>
                </c:pt>
                <c:pt idx="248">
                  <c:v>21622.079654842822</c:v>
                </c:pt>
                <c:pt idx="249">
                  <c:v>21696.99879572682</c:v>
                </c:pt>
                <c:pt idx="250">
                  <c:v>21759.527648122006</c:v>
                </c:pt>
                <c:pt idx="251">
                  <c:v>21792.565143618693</c:v>
                </c:pt>
                <c:pt idx="252">
                  <c:v>21824.927886425772</c:v>
                </c:pt>
                <c:pt idx="253">
                  <c:v>21853.238926289905</c:v>
                </c:pt>
                <c:pt idx="254">
                  <c:v>21896.417817941845</c:v>
                </c:pt>
                <c:pt idx="255">
                  <c:v>21949.555652886058</c:v>
                </c:pt>
                <c:pt idx="256">
                  <c:v>22131.173702258788</c:v>
                </c:pt>
                <c:pt idx="257">
                  <c:v>22252.192855798843</c:v>
                </c:pt>
                <c:pt idx="258">
                  <c:v>22279.90649563867</c:v>
                </c:pt>
                <c:pt idx="259">
                  <c:v>22336.868288844555</c:v>
                </c:pt>
                <c:pt idx="260">
                  <c:v>22360.36425703584</c:v>
                </c:pt>
                <c:pt idx="261">
                  <c:v>22386.767959569792</c:v>
                </c:pt>
                <c:pt idx="262">
                  <c:v>22459.91826404274</c:v>
                </c:pt>
                <c:pt idx="263">
                  <c:v>22486.36985531192</c:v>
                </c:pt>
                <c:pt idx="264">
                  <c:v>22525.72870306513</c:v>
                </c:pt>
                <c:pt idx="265">
                  <c:v>22554.932196040518</c:v>
                </c:pt>
                <c:pt idx="266">
                  <c:v>22578.312162388494</c:v>
                </c:pt>
                <c:pt idx="267">
                  <c:v>22757.073619370534</c:v>
                </c:pt>
                <c:pt idx="268">
                  <c:v>22848.593308985557</c:v>
                </c:pt>
                <c:pt idx="269">
                  <c:v>22979.03439316338</c:v>
                </c:pt>
                <c:pt idx="270">
                  <c:v>22995.082738363617</c:v>
                </c:pt>
                <c:pt idx="271">
                  <c:v>23125.58715946449</c:v>
                </c:pt>
                <c:pt idx="272">
                  <c:v>23156.891705382608</c:v>
                </c:pt>
                <c:pt idx="273">
                  <c:v>23229.58955374355</c:v>
                </c:pt>
                <c:pt idx="274">
                  <c:v>23255.42705414406</c:v>
                </c:pt>
                <c:pt idx="275">
                  <c:v>23293.53566676149</c:v>
                </c:pt>
                <c:pt idx="276">
                  <c:v>23342.509475924264</c:v>
                </c:pt>
                <c:pt idx="277">
                  <c:v>23380.009414249507</c:v>
                </c:pt>
                <c:pt idx="278">
                  <c:v>23433.858188736383</c:v>
                </c:pt>
                <c:pt idx="279">
                  <c:v>23497.192878766284</c:v>
                </c:pt>
                <c:pt idx="280">
                  <c:v>23557.967584993068</c:v>
                </c:pt>
                <c:pt idx="281">
                  <c:v>23581.629384242333</c:v>
                </c:pt>
                <c:pt idx="282">
                  <c:v>23667.29112611232</c:v>
                </c:pt>
                <c:pt idx="283">
                  <c:v>23755.674292328684</c:v>
                </c:pt>
                <c:pt idx="284">
                  <c:v>23845.28381167636</c:v>
                </c:pt>
                <c:pt idx="285">
                  <c:v>23961.52081335625</c:v>
                </c:pt>
                <c:pt idx="286">
                  <c:v>24157.65959343492</c:v>
                </c:pt>
                <c:pt idx="287">
                  <c:v>24182.494849922077</c:v>
                </c:pt>
                <c:pt idx="288">
                  <c:v>24197.39659461187</c:v>
                </c:pt>
                <c:pt idx="289">
                  <c:v>24275.924101773922</c:v>
                </c:pt>
                <c:pt idx="290">
                  <c:v>24364.78046701579</c:v>
                </c:pt>
                <c:pt idx="291">
                  <c:v>24407.33755306371</c:v>
                </c:pt>
                <c:pt idx="292">
                  <c:v>24410.41848078709</c:v>
                </c:pt>
                <c:pt idx="293">
                  <c:v>24425.571315788442</c:v>
                </c:pt>
                <c:pt idx="294">
                  <c:v>24434.061322356676</c:v>
                </c:pt>
                <c:pt idx="295">
                  <c:v>24454.891396714964</c:v>
                </c:pt>
                <c:pt idx="296">
                  <c:v>24480.990267238416</c:v>
                </c:pt>
                <c:pt idx="297">
                  <c:v>24528.831884772648</c:v>
                </c:pt>
                <c:pt idx="298">
                  <c:v>24568.60737731147</c:v>
                </c:pt>
                <c:pt idx="299">
                  <c:v>24587.04232324092</c:v>
                </c:pt>
                <c:pt idx="300">
                  <c:v>24608.54451051161</c:v>
                </c:pt>
                <c:pt idx="301">
                  <c:v>24736.536040541734</c:v>
                </c:pt>
                <c:pt idx="302">
                  <c:v>24809.48326463436</c:v>
                </c:pt>
                <c:pt idx="303">
                  <c:v>24850.24502282006</c:v>
                </c:pt>
                <c:pt idx="304">
                  <c:v>24938.52882846141</c:v>
                </c:pt>
                <c:pt idx="305">
                  <c:v>24999.827314718692</c:v>
                </c:pt>
                <c:pt idx="306">
                  <c:v>25110.893132704976</c:v>
                </c:pt>
                <c:pt idx="307">
                  <c:v>25225.897718513326</c:v>
                </c:pt>
                <c:pt idx="308">
                  <c:v>25294.39536575211</c:v>
                </c:pt>
                <c:pt idx="309">
                  <c:v>25354.562461991507</c:v>
                </c:pt>
                <c:pt idx="310">
                  <c:v>25409.6617691993</c:v>
                </c:pt>
                <c:pt idx="311">
                  <c:v>25508.82720330546</c:v>
                </c:pt>
                <c:pt idx="312">
                  <c:v>25544.73475833022</c:v>
                </c:pt>
                <c:pt idx="313">
                  <c:v>25609.86612594022</c:v>
                </c:pt>
                <c:pt idx="314">
                  <c:v>25668.863768992822</c:v>
                </c:pt>
                <c:pt idx="315">
                  <c:v>25726.740681445</c:v>
                </c:pt>
                <c:pt idx="316">
                  <c:v>25771.120081910456</c:v>
                </c:pt>
                <c:pt idx="317">
                  <c:v>25810.30106118391</c:v>
                </c:pt>
                <c:pt idx="318">
                  <c:v>25849.90516508694</c:v>
                </c:pt>
                <c:pt idx="319">
                  <c:v>25938.084459489124</c:v>
                </c:pt>
                <c:pt idx="320">
                  <c:v>26075.155152603107</c:v>
                </c:pt>
                <c:pt idx="321">
                  <c:v>26166.34220835131</c:v>
                </c:pt>
                <c:pt idx="322">
                  <c:v>26195.11464605956</c:v>
                </c:pt>
                <c:pt idx="323">
                  <c:v>26249.807723822338</c:v>
                </c:pt>
                <c:pt idx="324">
                  <c:v>26318.302528355845</c:v>
                </c:pt>
                <c:pt idx="325">
                  <c:v>26340.10546028507</c:v>
                </c:pt>
                <c:pt idx="326">
                  <c:v>26380.943770518286</c:v>
                </c:pt>
                <c:pt idx="327">
                  <c:v>26431.97885206604</c:v>
                </c:pt>
                <c:pt idx="328">
                  <c:v>26537.82353067233</c:v>
                </c:pt>
                <c:pt idx="329">
                  <c:v>26582.22226615591</c:v>
                </c:pt>
                <c:pt idx="330">
                  <c:v>26603.292292473776</c:v>
                </c:pt>
                <c:pt idx="331">
                  <c:v>26612.290519367467</c:v>
                </c:pt>
                <c:pt idx="332">
                  <c:v>26642.82938933395</c:v>
                </c:pt>
                <c:pt idx="333">
                  <c:v>26685.701493214332</c:v>
                </c:pt>
                <c:pt idx="334">
                  <c:v>26710.659090130994</c:v>
                </c:pt>
                <c:pt idx="335">
                  <c:v>26836.28666743305</c:v>
                </c:pt>
                <c:pt idx="336">
                  <c:v>26891.13588331537</c:v>
                </c:pt>
                <c:pt idx="337">
                  <c:v>26949.19260923641</c:v>
                </c:pt>
                <c:pt idx="338">
                  <c:v>27026.010246478294</c:v>
                </c:pt>
                <c:pt idx="339">
                  <c:v>27067.057041828182</c:v>
                </c:pt>
                <c:pt idx="340">
                  <c:v>27104.851948555097</c:v>
                </c:pt>
                <c:pt idx="341">
                  <c:v>27227.568082550762</c:v>
                </c:pt>
                <c:pt idx="342">
                  <c:v>27270.625819477365</c:v>
                </c:pt>
                <c:pt idx="343">
                  <c:v>27280.968483978802</c:v>
                </c:pt>
                <c:pt idx="344">
                  <c:v>27363.706269416194</c:v>
                </c:pt>
                <c:pt idx="345">
                  <c:v>27428.06839792962</c:v>
                </c:pt>
                <c:pt idx="346">
                  <c:v>27446.61682625886</c:v>
                </c:pt>
                <c:pt idx="347">
                  <c:v>27459.092672111903</c:v>
                </c:pt>
                <c:pt idx="348">
                  <c:v>27494.060860335932</c:v>
                </c:pt>
                <c:pt idx="349">
                  <c:v>27518.3733461595</c:v>
                </c:pt>
                <c:pt idx="350">
                  <c:v>27527.83159066741</c:v>
                </c:pt>
                <c:pt idx="351">
                  <c:v>27543.821552836314</c:v>
                </c:pt>
                <c:pt idx="352">
                  <c:v>27582.49340403793</c:v>
                </c:pt>
                <c:pt idx="353">
                  <c:v>27651.890751004583</c:v>
                </c:pt>
                <c:pt idx="354">
                  <c:v>27810.336606549856</c:v>
                </c:pt>
                <c:pt idx="355">
                  <c:v>27890.452067773007</c:v>
                </c:pt>
                <c:pt idx="356">
                  <c:v>27999.264669677486</c:v>
                </c:pt>
                <c:pt idx="357">
                  <c:v>28014.60109310223</c:v>
                </c:pt>
                <c:pt idx="358">
                  <c:v>28061.689990929062</c:v>
                </c:pt>
                <c:pt idx="359">
                  <c:v>28164.796415830206</c:v>
                </c:pt>
                <c:pt idx="360">
                  <c:v>28193.980827826133</c:v>
                </c:pt>
                <c:pt idx="361">
                  <c:v>28242.443503077942</c:v>
                </c:pt>
                <c:pt idx="362">
                  <c:v>28275.997246015606</c:v>
                </c:pt>
                <c:pt idx="363">
                  <c:v>28294.994500266177</c:v>
                </c:pt>
                <c:pt idx="364">
                  <c:v>28344.824723112783</c:v>
                </c:pt>
                <c:pt idx="365">
                  <c:v>28371.001575291903</c:v>
                </c:pt>
                <c:pt idx="366">
                  <c:v>28386.651097914506</c:v>
                </c:pt>
                <c:pt idx="367">
                  <c:v>28427.82497928402</c:v>
                </c:pt>
                <c:pt idx="368">
                  <c:v>28449.981057365487</c:v>
                </c:pt>
                <c:pt idx="369">
                  <c:v>28491.572496325913</c:v>
                </c:pt>
                <c:pt idx="370">
                  <c:v>28506.905290219765</c:v>
                </c:pt>
                <c:pt idx="371">
                  <c:v>28581.861029667965</c:v>
                </c:pt>
                <c:pt idx="372">
                  <c:v>28588.753203545253</c:v>
                </c:pt>
                <c:pt idx="373">
                  <c:v>28638.683211718686</c:v>
                </c:pt>
                <c:pt idx="374">
                  <c:v>28701.934110086007</c:v>
                </c:pt>
                <c:pt idx="375">
                  <c:v>28728.931884299356</c:v>
                </c:pt>
                <c:pt idx="376">
                  <c:v>28762.406396415212</c:v>
                </c:pt>
                <c:pt idx="377">
                  <c:v>28789.434789642477</c:v>
                </c:pt>
                <c:pt idx="378">
                  <c:v>28879.09019387582</c:v>
                </c:pt>
                <c:pt idx="379">
                  <c:v>29004.85841624816</c:v>
                </c:pt>
                <c:pt idx="380">
                  <c:v>29051.066400635013</c:v>
                </c:pt>
                <c:pt idx="381">
                  <c:v>29108.89230290547</c:v>
                </c:pt>
                <c:pt idx="382">
                  <c:v>29191.434140800808</c:v>
                </c:pt>
                <c:pt idx="383">
                  <c:v>29228.330138733054</c:v>
                </c:pt>
                <c:pt idx="384">
                  <c:v>29264.997815683593</c:v>
                </c:pt>
                <c:pt idx="385">
                  <c:v>29286.35081707167</c:v>
                </c:pt>
                <c:pt idx="386">
                  <c:v>29301.167183359536</c:v>
                </c:pt>
                <c:pt idx="387">
                  <c:v>29316.141040072685</c:v>
                </c:pt>
                <c:pt idx="388">
                  <c:v>29332.53048993781</c:v>
                </c:pt>
                <c:pt idx="389">
                  <c:v>29341.529841726635</c:v>
                </c:pt>
                <c:pt idx="390">
                  <c:v>29358.70432013186</c:v>
                </c:pt>
                <c:pt idx="391">
                  <c:v>29432.029608662448</c:v>
                </c:pt>
                <c:pt idx="392">
                  <c:v>29494.427741799045</c:v>
                </c:pt>
                <c:pt idx="393">
                  <c:v>29580.967593077632</c:v>
                </c:pt>
                <c:pt idx="394">
                  <c:v>29663.691127711198</c:v>
                </c:pt>
                <c:pt idx="395">
                  <c:v>29712.406114565274</c:v>
                </c:pt>
                <c:pt idx="396">
                  <c:v>29793.701001494897</c:v>
                </c:pt>
                <c:pt idx="397">
                  <c:v>29865.204484687787</c:v>
                </c:pt>
                <c:pt idx="398">
                  <c:v>29933.87659872188</c:v>
                </c:pt>
                <c:pt idx="399">
                  <c:v>29947.663180320156</c:v>
                </c:pt>
                <c:pt idx="400">
                  <c:v>30029.72201453716</c:v>
                </c:pt>
                <c:pt idx="401">
                  <c:v>30058.683050855227</c:v>
                </c:pt>
                <c:pt idx="402">
                  <c:v>30084.776216865048</c:v>
                </c:pt>
                <c:pt idx="403">
                  <c:v>30106.354326106717</c:v>
                </c:pt>
                <c:pt idx="404">
                  <c:v>30112.888791745652</c:v>
                </c:pt>
                <c:pt idx="405">
                  <c:v>30144.633834467306</c:v>
                </c:pt>
                <c:pt idx="406">
                  <c:v>30155.428505223143</c:v>
                </c:pt>
                <c:pt idx="407">
                  <c:v>30162.298602277508</c:v>
                </c:pt>
                <c:pt idx="408">
                  <c:v>30190.677512032045</c:v>
                </c:pt>
                <c:pt idx="409">
                  <c:v>30241.460800443507</c:v>
                </c:pt>
                <c:pt idx="410">
                  <c:v>30329.830519520303</c:v>
                </c:pt>
                <c:pt idx="411">
                  <c:v>30431.05251529065</c:v>
                </c:pt>
                <c:pt idx="412">
                  <c:v>30532.225850908646</c:v>
                </c:pt>
                <c:pt idx="413">
                  <c:v>30573.623808863642</c:v>
                </c:pt>
                <c:pt idx="414">
                  <c:v>30591.84095558621</c:v>
                </c:pt>
                <c:pt idx="415">
                  <c:v>30637.08362908519</c:v>
                </c:pt>
                <c:pt idx="416">
                  <c:v>30649.496447451278</c:v>
                </c:pt>
                <c:pt idx="417">
                  <c:v>30684.204495126553</c:v>
                </c:pt>
                <c:pt idx="418">
                  <c:v>30704.5544052518</c:v>
                </c:pt>
                <c:pt idx="419">
                  <c:v>30737.79599197907</c:v>
                </c:pt>
                <c:pt idx="420">
                  <c:v>30793.758860250866</c:v>
                </c:pt>
                <c:pt idx="421">
                  <c:v>30819.998360481215</c:v>
                </c:pt>
                <c:pt idx="422">
                  <c:v>30865.73346410354</c:v>
                </c:pt>
                <c:pt idx="423">
                  <c:v>30885.03641600698</c:v>
                </c:pt>
                <c:pt idx="424">
                  <c:v>31077.33525019044</c:v>
                </c:pt>
                <c:pt idx="425">
                  <c:v>31102.922331306094</c:v>
                </c:pt>
                <c:pt idx="426">
                  <c:v>31151.845254015567</c:v>
                </c:pt>
                <c:pt idx="427">
                  <c:v>31270.20870951473</c:v>
                </c:pt>
                <c:pt idx="428">
                  <c:v>31334.53633086893</c:v>
                </c:pt>
                <c:pt idx="429">
                  <c:v>31482.65485602798</c:v>
                </c:pt>
                <c:pt idx="430">
                  <c:v>31550.472945356603</c:v>
                </c:pt>
                <c:pt idx="431">
                  <c:v>31606.960379473312</c:v>
                </c:pt>
                <c:pt idx="432">
                  <c:v>31705.554246638258</c:v>
                </c:pt>
                <c:pt idx="433">
                  <c:v>31718.40329406507</c:v>
                </c:pt>
                <c:pt idx="434">
                  <c:v>31752.22570219816</c:v>
                </c:pt>
                <c:pt idx="435">
                  <c:v>31790.364197858387</c:v>
                </c:pt>
                <c:pt idx="436">
                  <c:v>31889.908096528237</c:v>
                </c:pt>
                <c:pt idx="437">
                  <c:v>31993.279989040402</c:v>
                </c:pt>
                <c:pt idx="438">
                  <c:v>32035.036645159722</c:v>
                </c:pt>
                <c:pt idx="439">
                  <c:v>32074.128826554166</c:v>
                </c:pt>
                <c:pt idx="440">
                  <c:v>32169.05427905397</c:v>
                </c:pt>
                <c:pt idx="441">
                  <c:v>32263.61010920957</c:v>
                </c:pt>
                <c:pt idx="442">
                  <c:v>32287.8730578539</c:v>
                </c:pt>
                <c:pt idx="443">
                  <c:v>32322.42130964052</c:v>
                </c:pt>
                <c:pt idx="444">
                  <c:v>32357.804570793385</c:v>
                </c:pt>
                <c:pt idx="445">
                  <c:v>32422.231942416696</c:v>
                </c:pt>
                <c:pt idx="446">
                  <c:v>32446.188160685735</c:v>
                </c:pt>
                <c:pt idx="447">
                  <c:v>32476.09832611997</c:v>
                </c:pt>
                <c:pt idx="448">
                  <c:v>32497.870333881587</c:v>
                </c:pt>
                <c:pt idx="449">
                  <c:v>32575.683138401975</c:v>
                </c:pt>
                <c:pt idx="450">
                  <c:v>32660.882665269954</c:v>
                </c:pt>
                <c:pt idx="451">
                  <c:v>32763.93740612438</c:v>
                </c:pt>
                <c:pt idx="452">
                  <c:v>32810.645711078</c:v>
                </c:pt>
                <c:pt idx="453">
                  <c:v>32827.0619093747</c:v>
                </c:pt>
                <c:pt idx="454">
                  <c:v>32901.9263973955</c:v>
                </c:pt>
                <c:pt idx="455">
                  <c:v>32916.72042196577</c:v>
                </c:pt>
                <c:pt idx="456">
                  <c:v>32953.54981051611</c:v>
                </c:pt>
                <c:pt idx="457">
                  <c:v>32953.54981051611</c:v>
                </c:pt>
                <c:pt idx="458">
                  <c:v>32953.54981051611</c:v>
                </c:pt>
                <c:pt idx="459">
                  <c:v>32953.54981051611</c:v>
                </c:pt>
              </c:numCache>
            </c:numRef>
          </c:xVal>
          <c:yVal>
            <c:numRef>
              <c:f>Adatlap!$A$4:$A$463</c:f>
              <c:numCache>
                <c:ptCount val="460"/>
                <c:pt idx="0">
                  <c:v>241.4282227</c:v>
                </c:pt>
                <c:pt idx="1">
                  <c:v>246.2348633</c:v>
                </c:pt>
                <c:pt idx="2">
                  <c:v>250.0802002</c:v>
                </c:pt>
                <c:pt idx="3">
                  <c:v>257.770752</c:v>
                </c:pt>
                <c:pt idx="4">
                  <c:v>260.654541</c:v>
                </c:pt>
                <c:pt idx="5">
                  <c:v>265.4613037</c:v>
                </c:pt>
                <c:pt idx="6">
                  <c:v>265.4613037</c:v>
                </c:pt>
                <c:pt idx="7">
                  <c:v>264.9805908</c:v>
                </c:pt>
                <c:pt idx="8">
                  <c:v>265.4613037</c:v>
                </c:pt>
                <c:pt idx="9">
                  <c:v>266.4224854</c:v>
                </c:pt>
                <c:pt idx="10">
                  <c:v>266.9031982</c:v>
                </c:pt>
                <c:pt idx="11">
                  <c:v>268.3450928</c:v>
                </c:pt>
                <c:pt idx="12">
                  <c:v>265.9418945</c:v>
                </c:pt>
                <c:pt idx="13">
                  <c:v>265.4613037</c:v>
                </c:pt>
                <c:pt idx="14">
                  <c:v>264.9805908</c:v>
                </c:pt>
                <c:pt idx="15">
                  <c:v>263.5385742</c:v>
                </c:pt>
                <c:pt idx="16">
                  <c:v>259.2126465</c:v>
                </c:pt>
                <c:pt idx="17">
                  <c:v>251.5220947</c:v>
                </c:pt>
                <c:pt idx="18">
                  <c:v>245.7541504</c:v>
                </c:pt>
                <c:pt idx="19">
                  <c:v>234.2183838</c:v>
                </c:pt>
                <c:pt idx="20">
                  <c:v>228.4504395</c:v>
                </c:pt>
                <c:pt idx="21">
                  <c:v>227.9697266</c:v>
                </c:pt>
                <c:pt idx="22">
                  <c:v>228.9311523</c:v>
                </c:pt>
                <c:pt idx="23">
                  <c:v>229.4117432</c:v>
                </c:pt>
                <c:pt idx="24">
                  <c:v>229.892334</c:v>
                </c:pt>
                <c:pt idx="25">
                  <c:v>230.8537598</c:v>
                </c:pt>
                <c:pt idx="26">
                  <c:v>231.8149414</c:v>
                </c:pt>
                <c:pt idx="27">
                  <c:v>232.2957764</c:v>
                </c:pt>
                <c:pt idx="28">
                  <c:v>231.3343506</c:v>
                </c:pt>
                <c:pt idx="29">
                  <c:v>232.7764893</c:v>
                </c:pt>
                <c:pt idx="30">
                  <c:v>229.892334</c:v>
                </c:pt>
                <c:pt idx="31">
                  <c:v>228.4504395</c:v>
                </c:pt>
                <c:pt idx="32">
                  <c:v>228.4504395</c:v>
                </c:pt>
                <c:pt idx="33">
                  <c:v>227.9697266</c:v>
                </c:pt>
                <c:pt idx="34">
                  <c:v>227.4891357</c:v>
                </c:pt>
                <c:pt idx="35">
                  <c:v>227.4891357</c:v>
                </c:pt>
                <c:pt idx="36">
                  <c:v>227.4891357</c:v>
                </c:pt>
                <c:pt idx="37">
                  <c:v>227.9697266</c:v>
                </c:pt>
                <c:pt idx="38">
                  <c:v>228.4504395</c:v>
                </c:pt>
                <c:pt idx="39">
                  <c:v>228.4504395</c:v>
                </c:pt>
                <c:pt idx="40">
                  <c:v>227.4891357</c:v>
                </c:pt>
                <c:pt idx="41">
                  <c:v>227.0085449</c:v>
                </c:pt>
                <c:pt idx="42">
                  <c:v>228.9311523</c:v>
                </c:pt>
                <c:pt idx="43">
                  <c:v>231.8149414</c:v>
                </c:pt>
                <c:pt idx="44">
                  <c:v>231.3343506</c:v>
                </c:pt>
                <c:pt idx="45">
                  <c:v>231.3343506</c:v>
                </c:pt>
                <c:pt idx="46">
                  <c:v>231.8149414</c:v>
                </c:pt>
                <c:pt idx="47">
                  <c:v>232.2957764</c:v>
                </c:pt>
                <c:pt idx="48">
                  <c:v>233.2570801</c:v>
                </c:pt>
                <c:pt idx="49">
                  <c:v>234.2183838</c:v>
                </c:pt>
                <c:pt idx="50">
                  <c:v>233.7376709</c:v>
                </c:pt>
                <c:pt idx="51">
                  <c:v>236.1409912</c:v>
                </c:pt>
                <c:pt idx="52">
                  <c:v>234.2183838</c:v>
                </c:pt>
                <c:pt idx="53">
                  <c:v>234.2183838</c:v>
                </c:pt>
                <c:pt idx="54">
                  <c:v>233.7376709</c:v>
                </c:pt>
                <c:pt idx="55">
                  <c:v>233.7376709</c:v>
                </c:pt>
                <c:pt idx="56">
                  <c:v>234.2183838</c:v>
                </c:pt>
                <c:pt idx="57">
                  <c:v>234.6990967</c:v>
                </c:pt>
                <c:pt idx="58">
                  <c:v>235.6602783</c:v>
                </c:pt>
                <c:pt idx="59">
                  <c:v>237.1022949</c:v>
                </c:pt>
                <c:pt idx="60">
                  <c:v>237.1022949</c:v>
                </c:pt>
                <c:pt idx="61">
                  <c:v>236.6217041</c:v>
                </c:pt>
                <c:pt idx="62">
                  <c:v>237.5828857</c:v>
                </c:pt>
                <c:pt idx="63">
                  <c:v>239.0249023</c:v>
                </c:pt>
                <c:pt idx="64">
                  <c:v>239.9862061</c:v>
                </c:pt>
                <c:pt idx="65">
                  <c:v>241.4282227</c:v>
                </c:pt>
                <c:pt idx="66">
                  <c:v>241.4282227</c:v>
                </c:pt>
                <c:pt idx="67">
                  <c:v>243.831543</c:v>
                </c:pt>
                <c:pt idx="68">
                  <c:v>246.7154541</c:v>
                </c:pt>
                <c:pt idx="69">
                  <c:v>246.7154541</c:v>
                </c:pt>
                <c:pt idx="70">
                  <c:v>246.7154541</c:v>
                </c:pt>
                <c:pt idx="71">
                  <c:v>246.7154541</c:v>
                </c:pt>
                <c:pt idx="72">
                  <c:v>247.1960449</c:v>
                </c:pt>
                <c:pt idx="73">
                  <c:v>247.1960449</c:v>
                </c:pt>
                <c:pt idx="74">
                  <c:v>250.560791</c:v>
                </c:pt>
                <c:pt idx="75">
                  <c:v>251.5220947</c:v>
                </c:pt>
                <c:pt idx="76">
                  <c:v>251.5220947</c:v>
                </c:pt>
                <c:pt idx="77">
                  <c:v>251.0413818</c:v>
                </c:pt>
                <c:pt idx="78">
                  <c:v>256.3287354</c:v>
                </c:pt>
                <c:pt idx="79">
                  <c:v>260.1739502</c:v>
                </c:pt>
                <c:pt idx="80">
                  <c:v>260.654541</c:v>
                </c:pt>
                <c:pt idx="81">
                  <c:v>261.6159668</c:v>
                </c:pt>
                <c:pt idx="82">
                  <c:v>262.0965576</c:v>
                </c:pt>
                <c:pt idx="83">
                  <c:v>260.654541</c:v>
                </c:pt>
                <c:pt idx="84">
                  <c:v>259.2126465</c:v>
                </c:pt>
                <c:pt idx="85">
                  <c:v>260.1739502</c:v>
                </c:pt>
                <c:pt idx="86">
                  <c:v>260.1739502</c:v>
                </c:pt>
                <c:pt idx="87">
                  <c:v>260.654541</c:v>
                </c:pt>
                <c:pt idx="88">
                  <c:v>260.654541</c:v>
                </c:pt>
                <c:pt idx="89">
                  <c:v>261.6159668</c:v>
                </c:pt>
                <c:pt idx="90">
                  <c:v>259.6933594</c:v>
                </c:pt>
                <c:pt idx="91">
                  <c:v>258.7319336</c:v>
                </c:pt>
                <c:pt idx="92">
                  <c:v>258.7319336</c:v>
                </c:pt>
                <c:pt idx="93">
                  <c:v>258.7319336</c:v>
                </c:pt>
                <c:pt idx="94">
                  <c:v>261.6159668</c:v>
                </c:pt>
                <c:pt idx="95">
                  <c:v>263.5385742</c:v>
                </c:pt>
                <c:pt idx="96">
                  <c:v>268.3450928</c:v>
                </c:pt>
                <c:pt idx="97">
                  <c:v>268.8258057</c:v>
                </c:pt>
                <c:pt idx="98">
                  <c:v>271.7097168</c:v>
                </c:pt>
                <c:pt idx="99">
                  <c:v>273.6324463</c:v>
                </c:pt>
                <c:pt idx="100">
                  <c:v>273.6324463</c:v>
                </c:pt>
                <c:pt idx="101">
                  <c:v>273.1518555</c:v>
                </c:pt>
                <c:pt idx="102">
                  <c:v>273.1518555</c:v>
                </c:pt>
                <c:pt idx="103">
                  <c:v>273.6324463</c:v>
                </c:pt>
                <c:pt idx="104">
                  <c:v>275.0744629</c:v>
                </c:pt>
                <c:pt idx="105">
                  <c:v>276.0356445</c:v>
                </c:pt>
                <c:pt idx="106">
                  <c:v>277.4776611</c:v>
                </c:pt>
                <c:pt idx="107">
                  <c:v>279.8808594</c:v>
                </c:pt>
                <c:pt idx="108">
                  <c:v>279.4002686</c:v>
                </c:pt>
                <c:pt idx="109">
                  <c:v>278.4389648</c:v>
                </c:pt>
                <c:pt idx="110">
                  <c:v>277.4776611</c:v>
                </c:pt>
                <c:pt idx="111">
                  <c:v>282.2843018</c:v>
                </c:pt>
                <c:pt idx="112">
                  <c:v>282.7650146</c:v>
                </c:pt>
                <c:pt idx="113">
                  <c:v>288.532959</c:v>
                </c:pt>
                <c:pt idx="114">
                  <c:v>289.4941406</c:v>
                </c:pt>
                <c:pt idx="115">
                  <c:v>289.9748535</c:v>
                </c:pt>
                <c:pt idx="116">
                  <c:v>289.4941406</c:v>
                </c:pt>
                <c:pt idx="117">
                  <c:v>292.3781738</c:v>
                </c:pt>
                <c:pt idx="118">
                  <c:v>294.7813721</c:v>
                </c:pt>
                <c:pt idx="119">
                  <c:v>297.1846924</c:v>
                </c:pt>
                <c:pt idx="120">
                  <c:v>289.9748535</c:v>
                </c:pt>
                <c:pt idx="121">
                  <c:v>295.7426758</c:v>
                </c:pt>
                <c:pt idx="122">
                  <c:v>297.1846924</c:v>
                </c:pt>
                <c:pt idx="123">
                  <c:v>299.1072998</c:v>
                </c:pt>
                <c:pt idx="124">
                  <c:v>299.1072998</c:v>
                </c:pt>
                <c:pt idx="125">
                  <c:v>297.6654053</c:v>
                </c:pt>
                <c:pt idx="126">
                  <c:v>290.4555664</c:v>
                </c:pt>
                <c:pt idx="127">
                  <c:v>297.1846924</c:v>
                </c:pt>
                <c:pt idx="128">
                  <c:v>299.5880127</c:v>
                </c:pt>
                <c:pt idx="129">
                  <c:v>301.5106201</c:v>
                </c:pt>
                <c:pt idx="130">
                  <c:v>303.9139404</c:v>
                </c:pt>
                <c:pt idx="131">
                  <c:v>305.8366699</c:v>
                </c:pt>
                <c:pt idx="132">
                  <c:v>306.7978516</c:v>
                </c:pt>
                <c:pt idx="133">
                  <c:v>308.2398682</c:v>
                </c:pt>
                <c:pt idx="134">
                  <c:v>313.0465088</c:v>
                </c:pt>
                <c:pt idx="135">
                  <c:v>313.0465088</c:v>
                </c:pt>
                <c:pt idx="136">
                  <c:v>314.4884033</c:v>
                </c:pt>
                <c:pt idx="137">
                  <c:v>316.4110107</c:v>
                </c:pt>
                <c:pt idx="138">
                  <c:v>315.9304199</c:v>
                </c:pt>
                <c:pt idx="139">
                  <c:v>317.8530273</c:v>
                </c:pt>
                <c:pt idx="140">
                  <c:v>319.2950439</c:v>
                </c:pt>
                <c:pt idx="141">
                  <c:v>320.2563477</c:v>
                </c:pt>
                <c:pt idx="142">
                  <c:v>319.7756348</c:v>
                </c:pt>
                <c:pt idx="143">
                  <c:v>322.1789551</c:v>
                </c:pt>
                <c:pt idx="144">
                  <c:v>323.1403809</c:v>
                </c:pt>
                <c:pt idx="145">
                  <c:v>324.5822754</c:v>
                </c:pt>
                <c:pt idx="146">
                  <c:v>325.5435791</c:v>
                </c:pt>
                <c:pt idx="147">
                  <c:v>327.4661865</c:v>
                </c:pt>
                <c:pt idx="148">
                  <c:v>329.388916</c:v>
                </c:pt>
                <c:pt idx="149">
                  <c:v>331.3115234</c:v>
                </c:pt>
                <c:pt idx="150">
                  <c:v>334.6761475</c:v>
                </c:pt>
                <c:pt idx="151">
                  <c:v>337.0794678</c:v>
                </c:pt>
                <c:pt idx="152">
                  <c:v>338.0407715</c:v>
                </c:pt>
                <c:pt idx="153">
                  <c:v>337.5600586</c:v>
                </c:pt>
                <c:pt idx="154">
                  <c:v>332.75354</c:v>
                </c:pt>
                <c:pt idx="155">
                  <c:v>333.2341309</c:v>
                </c:pt>
                <c:pt idx="156">
                  <c:v>333.7147217</c:v>
                </c:pt>
                <c:pt idx="157">
                  <c:v>334.6761475</c:v>
                </c:pt>
                <c:pt idx="158">
                  <c:v>338.5214844</c:v>
                </c:pt>
                <c:pt idx="159">
                  <c:v>338.5214844</c:v>
                </c:pt>
                <c:pt idx="160">
                  <c:v>341.4052734</c:v>
                </c:pt>
                <c:pt idx="161">
                  <c:v>340.9246826</c:v>
                </c:pt>
                <c:pt idx="162">
                  <c:v>327.4661865</c:v>
                </c:pt>
                <c:pt idx="163">
                  <c:v>327.4661865</c:v>
                </c:pt>
                <c:pt idx="164">
                  <c:v>327.4661865</c:v>
                </c:pt>
                <c:pt idx="165">
                  <c:v>326.0241699</c:v>
                </c:pt>
                <c:pt idx="166">
                  <c:v>326.0241699</c:v>
                </c:pt>
                <c:pt idx="167">
                  <c:v>327.4661865</c:v>
                </c:pt>
                <c:pt idx="168">
                  <c:v>330.8309326</c:v>
                </c:pt>
                <c:pt idx="169">
                  <c:v>331.3115234</c:v>
                </c:pt>
                <c:pt idx="170">
                  <c:v>333.2341309</c:v>
                </c:pt>
                <c:pt idx="171">
                  <c:v>328.4276123</c:v>
                </c:pt>
                <c:pt idx="172">
                  <c:v>325.0629883</c:v>
                </c:pt>
                <c:pt idx="173">
                  <c:v>325.5435791</c:v>
                </c:pt>
                <c:pt idx="174">
                  <c:v>327.9467773</c:v>
                </c:pt>
                <c:pt idx="175">
                  <c:v>329.388916</c:v>
                </c:pt>
                <c:pt idx="176">
                  <c:v>330.3502197</c:v>
                </c:pt>
                <c:pt idx="177">
                  <c:v>326.0241699</c:v>
                </c:pt>
                <c:pt idx="178">
                  <c:v>321.6983643</c:v>
                </c:pt>
                <c:pt idx="179">
                  <c:v>317.8530273</c:v>
                </c:pt>
                <c:pt idx="180">
                  <c:v>315.9304199</c:v>
                </c:pt>
                <c:pt idx="181">
                  <c:v>315.9304199</c:v>
                </c:pt>
                <c:pt idx="182">
                  <c:v>317.8530273</c:v>
                </c:pt>
                <c:pt idx="183">
                  <c:v>320.2563477</c:v>
                </c:pt>
                <c:pt idx="184">
                  <c:v>329.8695068</c:v>
                </c:pt>
                <c:pt idx="185">
                  <c:v>334.1954346</c:v>
                </c:pt>
                <c:pt idx="186">
                  <c:v>341.8859863</c:v>
                </c:pt>
                <c:pt idx="187">
                  <c:v>351.0184326</c:v>
                </c:pt>
                <c:pt idx="188">
                  <c:v>360.6317139</c:v>
                </c:pt>
                <c:pt idx="189">
                  <c:v>368.3222656</c:v>
                </c:pt>
                <c:pt idx="190">
                  <c:v>383.7032471</c:v>
                </c:pt>
                <c:pt idx="191">
                  <c:v>390.4326172</c:v>
                </c:pt>
                <c:pt idx="192">
                  <c:v>400.0458984</c:v>
                </c:pt>
                <c:pt idx="193">
                  <c:v>401.9685059</c:v>
                </c:pt>
                <c:pt idx="194">
                  <c:v>405.3330078</c:v>
                </c:pt>
                <c:pt idx="195">
                  <c:v>411.581665</c:v>
                </c:pt>
                <c:pt idx="196">
                  <c:v>422.1560059</c:v>
                </c:pt>
                <c:pt idx="197">
                  <c:v>431.769165</c:v>
                </c:pt>
                <c:pt idx="198">
                  <c:v>443.3050537</c:v>
                </c:pt>
                <c:pt idx="199">
                  <c:v>449.072998</c:v>
                </c:pt>
                <c:pt idx="200">
                  <c:v>458.6861572</c:v>
                </c:pt>
                <c:pt idx="201">
                  <c:v>462.5313721</c:v>
                </c:pt>
                <c:pt idx="202">
                  <c:v>471.6639404</c:v>
                </c:pt>
                <c:pt idx="203">
                  <c:v>473.5866699</c:v>
                </c:pt>
                <c:pt idx="204">
                  <c:v>476.9512939</c:v>
                </c:pt>
                <c:pt idx="205">
                  <c:v>484.6418457</c:v>
                </c:pt>
                <c:pt idx="206">
                  <c:v>492.8129883</c:v>
                </c:pt>
                <c:pt idx="207">
                  <c:v>494.7355957</c:v>
                </c:pt>
                <c:pt idx="208">
                  <c:v>503.8681641</c:v>
                </c:pt>
                <c:pt idx="209">
                  <c:v>513.9620361</c:v>
                </c:pt>
                <c:pt idx="210">
                  <c:v>514.9233398</c:v>
                </c:pt>
                <c:pt idx="211">
                  <c:v>517.3266602</c:v>
                </c:pt>
                <c:pt idx="212">
                  <c:v>523.0946045</c:v>
                </c:pt>
                <c:pt idx="213">
                  <c:v>527.901001</c:v>
                </c:pt>
                <c:pt idx="214">
                  <c:v>536.0723877</c:v>
                </c:pt>
                <c:pt idx="215">
                  <c:v>545.6855469</c:v>
                </c:pt>
                <c:pt idx="216">
                  <c:v>557.2214355</c:v>
                </c:pt>
                <c:pt idx="217">
                  <c:v>575.967041</c:v>
                </c:pt>
                <c:pt idx="218">
                  <c:v>577.4091797</c:v>
                </c:pt>
                <c:pt idx="219">
                  <c:v>579.331543</c:v>
                </c:pt>
                <c:pt idx="220">
                  <c:v>590.3869629</c:v>
                </c:pt>
                <c:pt idx="221">
                  <c:v>596.1547852</c:v>
                </c:pt>
                <c:pt idx="222">
                  <c:v>598.5578613</c:v>
                </c:pt>
                <c:pt idx="223">
                  <c:v>598.5578613</c:v>
                </c:pt>
                <c:pt idx="224">
                  <c:v>595.6740723</c:v>
                </c:pt>
                <c:pt idx="225">
                  <c:v>588.4643555</c:v>
                </c:pt>
                <c:pt idx="226">
                  <c:v>582.6962891</c:v>
                </c:pt>
                <c:pt idx="227">
                  <c:v>576.4477539</c:v>
                </c:pt>
                <c:pt idx="228">
                  <c:v>566.3537598</c:v>
                </c:pt>
                <c:pt idx="229">
                  <c:v>558.6633301</c:v>
                </c:pt>
                <c:pt idx="230">
                  <c:v>554.3374023</c:v>
                </c:pt>
                <c:pt idx="231">
                  <c:v>544.2436523</c:v>
                </c:pt>
                <c:pt idx="232">
                  <c:v>535.5915527</c:v>
                </c:pt>
                <c:pt idx="233">
                  <c:v>530.7851563</c:v>
                </c:pt>
                <c:pt idx="234">
                  <c:v>529.8237305</c:v>
                </c:pt>
                <c:pt idx="235">
                  <c:v>529.8237305</c:v>
                </c:pt>
                <c:pt idx="236">
                  <c:v>530.7851563</c:v>
                </c:pt>
                <c:pt idx="237">
                  <c:v>533.6689453</c:v>
                </c:pt>
                <c:pt idx="238">
                  <c:v>530.3044434</c:v>
                </c:pt>
                <c:pt idx="239">
                  <c:v>529.3431396</c:v>
                </c:pt>
                <c:pt idx="240">
                  <c:v>528.8625488</c:v>
                </c:pt>
                <c:pt idx="241">
                  <c:v>530.3044434</c:v>
                </c:pt>
                <c:pt idx="242">
                  <c:v>530.3044434</c:v>
                </c:pt>
                <c:pt idx="243">
                  <c:v>530.7851563</c:v>
                </c:pt>
                <c:pt idx="244">
                  <c:v>544.2436523</c:v>
                </c:pt>
                <c:pt idx="245">
                  <c:v>544.2436523</c:v>
                </c:pt>
                <c:pt idx="246">
                  <c:v>545.204834</c:v>
                </c:pt>
                <c:pt idx="247">
                  <c:v>545.204834</c:v>
                </c:pt>
                <c:pt idx="248">
                  <c:v>551.4533691</c:v>
                </c:pt>
                <c:pt idx="249">
                  <c:v>559.6247559</c:v>
                </c:pt>
                <c:pt idx="250">
                  <c:v>566.8344727</c:v>
                </c:pt>
                <c:pt idx="251">
                  <c:v>570.6796875</c:v>
                </c:pt>
                <c:pt idx="252">
                  <c:v>575.967041</c:v>
                </c:pt>
                <c:pt idx="253">
                  <c:v>581.2543945</c:v>
                </c:pt>
                <c:pt idx="254">
                  <c:v>587.5026855</c:v>
                </c:pt>
                <c:pt idx="255">
                  <c:v>592.3095703</c:v>
                </c:pt>
                <c:pt idx="256">
                  <c:v>616.3422852</c:v>
                </c:pt>
                <c:pt idx="257">
                  <c:v>627.8781738</c:v>
                </c:pt>
                <c:pt idx="258">
                  <c:v>632.6848145</c:v>
                </c:pt>
                <c:pt idx="259">
                  <c:v>637.972168</c:v>
                </c:pt>
                <c:pt idx="260">
                  <c:v>640.855957</c:v>
                </c:pt>
                <c:pt idx="261">
                  <c:v>648.065918</c:v>
                </c:pt>
                <c:pt idx="262">
                  <c:v>660.5629883</c:v>
                </c:pt>
                <c:pt idx="263">
                  <c:v>666.8115234</c:v>
                </c:pt>
                <c:pt idx="264">
                  <c:v>673.0603027</c:v>
                </c:pt>
                <c:pt idx="265">
                  <c:v>674.9829102</c:v>
                </c:pt>
                <c:pt idx="266">
                  <c:v>675.4633789</c:v>
                </c:pt>
                <c:pt idx="267">
                  <c:v>682.192627</c:v>
                </c:pt>
                <c:pt idx="268">
                  <c:v>686.0380859</c:v>
                </c:pt>
                <c:pt idx="269">
                  <c:v>691.3251953</c:v>
                </c:pt>
                <c:pt idx="270">
                  <c:v>691.8059082</c:v>
                </c:pt>
                <c:pt idx="271">
                  <c:v>704.3032227</c:v>
                </c:pt>
                <c:pt idx="272">
                  <c:v>708.6289063</c:v>
                </c:pt>
                <c:pt idx="273">
                  <c:v>716.3195801</c:v>
                </c:pt>
                <c:pt idx="274">
                  <c:v>717.7614746</c:v>
                </c:pt>
                <c:pt idx="275">
                  <c:v>723.529541</c:v>
                </c:pt>
                <c:pt idx="276">
                  <c:v>731.7004395</c:v>
                </c:pt>
                <c:pt idx="277">
                  <c:v>734.5847168</c:v>
                </c:pt>
                <c:pt idx="278">
                  <c:v>732.6621094</c:v>
                </c:pt>
                <c:pt idx="279">
                  <c:v>733.1425781</c:v>
                </c:pt>
                <c:pt idx="280">
                  <c:v>736.5073242</c:v>
                </c:pt>
                <c:pt idx="281">
                  <c:v>740.8330078</c:v>
                </c:pt>
                <c:pt idx="282">
                  <c:v>758.1369629</c:v>
                </c:pt>
                <c:pt idx="283">
                  <c:v>770.1533203</c:v>
                </c:pt>
                <c:pt idx="284">
                  <c:v>782.6506348</c:v>
                </c:pt>
                <c:pt idx="285">
                  <c:v>810.5285645</c:v>
                </c:pt>
                <c:pt idx="286">
                  <c:v>845.6169434</c:v>
                </c:pt>
                <c:pt idx="287">
                  <c:v>848.0202637</c:v>
                </c:pt>
                <c:pt idx="288">
                  <c:v>850.423584</c:v>
                </c:pt>
                <c:pt idx="289">
                  <c:v>860.9980469</c:v>
                </c:pt>
                <c:pt idx="290">
                  <c:v>875.4174805</c:v>
                </c:pt>
                <c:pt idx="291">
                  <c:v>882.6276855</c:v>
                </c:pt>
                <c:pt idx="292">
                  <c:v>893.6828613</c:v>
                </c:pt>
                <c:pt idx="293">
                  <c:v>883.5888672</c:v>
                </c:pt>
                <c:pt idx="294">
                  <c:v>882.1469727</c:v>
                </c:pt>
                <c:pt idx="295">
                  <c:v>880.7050781</c:v>
                </c:pt>
                <c:pt idx="296">
                  <c:v>878.7824707</c:v>
                </c:pt>
                <c:pt idx="297">
                  <c:v>876.8598633</c:v>
                </c:pt>
                <c:pt idx="298">
                  <c:v>869.1691895</c:v>
                </c:pt>
                <c:pt idx="299">
                  <c:v>866.7658691</c:v>
                </c:pt>
                <c:pt idx="300">
                  <c:v>868.6884766</c:v>
                </c:pt>
                <c:pt idx="301">
                  <c:v>848.9814453</c:v>
                </c:pt>
                <c:pt idx="302">
                  <c:v>839.848877</c:v>
                </c:pt>
                <c:pt idx="303">
                  <c:v>834.5617676</c:v>
                </c:pt>
                <c:pt idx="304">
                  <c:v>820.1418457</c:v>
                </c:pt>
                <c:pt idx="305">
                  <c:v>809.0866699</c:v>
                </c:pt>
                <c:pt idx="306">
                  <c:v>784.0925293</c:v>
                </c:pt>
                <c:pt idx="307">
                  <c:v>770.6340332</c:v>
                </c:pt>
                <c:pt idx="308">
                  <c:v>761.9821777</c:v>
                </c:pt>
                <c:pt idx="309">
                  <c:v>748.0432129</c:v>
                </c:pt>
                <c:pt idx="310">
                  <c:v>740.8330078</c:v>
                </c:pt>
                <c:pt idx="311">
                  <c:v>738.9106445</c:v>
                </c:pt>
                <c:pt idx="312">
                  <c:v>740.3525391</c:v>
                </c:pt>
                <c:pt idx="313">
                  <c:v>737.9492188</c:v>
                </c:pt>
                <c:pt idx="314">
                  <c:v>728.8166504</c:v>
                </c:pt>
                <c:pt idx="315">
                  <c:v>720.1647949</c:v>
                </c:pt>
                <c:pt idx="316">
                  <c:v>712.954834</c:v>
                </c:pt>
                <c:pt idx="317">
                  <c:v>710.0708008</c:v>
                </c:pt>
                <c:pt idx="318">
                  <c:v>706.2255859</c:v>
                </c:pt>
                <c:pt idx="319">
                  <c:v>699.015625</c:v>
                </c:pt>
                <c:pt idx="320">
                  <c:v>694.2092285</c:v>
                </c:pt>
                <c:pt idx="321">
                  <c:v>691.3251953</c:v>
                </c:pt>
                <c:pt idx="322">
                  <c:v>690.3640137</c:v>
                </c:pt>
                <c:pt idx="323">
                  <c:v>688.4414063</c:v>
                </c:pt>
                <c:pt idx="324">
                  <c:v>685.557373</c:v>
                </c:pt>
                <c:pt idx="325">
                  <c:v>684.1154785</c:v>
                </c:pt>
                <c:pt idx="326">
                  <c:v>682.6733398</c:v>
                </c:pt>
                <c:pt idx="327">
                  <c:v>674.9829102</c:v>
                </c:pt>
                <c:pt idx="328">
                  <c:v>659.1210938</c:v>
                </c:pt>
                <c:pt idx="329">
                  <c:v>654.795166</c:v>
                </c:pt>
                <c:pt idx="330">
                  <c:v>650.949707</c:v>
                </c:pt>
                <c:pt idx="331">
                  <c:v>649.0270996</c:v>
                </c:pt>
                <c:pt idx="332">
                  <c:v>644.2207031</c:v>
                </c:pt>
                <c:pt idx="333">
                  <c:v>638.9335938</c:v>
                </c:pt>
                <c:pt idx="334">
                  <c:v>635.5686035</c:v>
                </c:pt>
                <c:pt idx="335">
                  <c:v>620.668457</c:v>
                </c:pt>
                <c:pt idx="336">
                  <c:v>614.4196777</c:v>
                </c:pt>
                <c:pt idx="337">
                  <c:v>612.0166016</c:v>
                </c:pt>
                <c:pt idx="338">
                  <c:v>606.729248</c:v>
                </c:pt>
                <c:pt idx="339">
                  <c:v>600.9611816</c:v>
                </c:pt>
                <c:pt idx="340">
                  <c:v>593.270752</c:v>
                </c:pt>
                <c:pt idx="341">
                  <c:v>581.2543945</c:v>
                </c:pt>
                <c:pt idx="342">
                  <c:v>574.5251465</c:v>
                </c:pt>
                <c:pt idx="343">
                  <c:v>573.083252</c:v>
                </c:pt>
                <c:pt idx="344">
                  <c:v>561.0666504</c:v>
                </c:pt>
                <c:pt idx="345">
                  <c:v>551.934082</c:v>
                </c:pt>
                <c:pt idx="346">
                  <c:v>549.5307617</c:v>
                </c:pt>
                <c:pt idx="347">
                  <c:v>550.0114746</c:v>
                </c:pt>
                <c:pt idx="348">
                  <c:v>550.0114746</c:v>
                </c:pt>
                <c:pt idx="349">
                  <c:v>550.4921875</c:v>
                </c:pt>
                <c:pt idx="350">
                  <c:v>550.4921875</c:v>
                </c:pt>
                <c:pt idx="351">
                  <c:v>550.0114746</c:v>
                </c:pt>
                <c:pt idx="352">
                  <c:v>551.4533691</c:v>
                </c:pt>
                <c:pt idx="353">
                  <c:v>548.0888672</c:v>
                </c:pt>
                <c:pt idx="354">
                  <c:v>548.5693359</c:v>
                </c:pt>
                <c:pt idx="355">
                  <c:v>545.6855469</c:v>
                </c:pt>
                <c:pt idx="356">
                  <c:v>541.84021</c:v>
                </c:pt>
                <c:pt idx="357">
                  <c:v>541.3594971</c:v>
                </c:pt>
                <c:pt idx="358">
                  <c:v>538.475708</c:v>
                </c:pt>
                <c:pt idx="359">
                  <c:v>536.5531006</c:v>
                </c:pt>
                <c:pt idx="360">
                  <c:v>536.5531006</c:v>
                </c:pt>
                <c:pt idx="361">
                  <c:v>536.5531006</c:v>
                </c:pt>
                <c:pt idx="362">
                  <c:v>536.5531006</c:v>
                </c:pt>
                <c:pt idx="363">
                  <c:v>535.5915527</c:v>
                </c:pt>
                <c:pt idx="364">
                  <c:v>536.0723877</c:v>
                </c:pt>
                <c:pt idx="365">
                  <c:v>536.0723877</c:v>
                </c:pt>
                <c:pt idx="366">
                  <c:v>536.0723877</c:v>
                </c:pt>
                <c:pt idx="367">
                  <c:v>537.0336914</c:v>
                </c:pt>
                <c:pt idx="368">
                  <c:v>538.475708</c:v>
                </c:pt>
                <c:pt idx="369">
                  <c:v>539.9176025</c:v>
                </c:pt>
                <c:pt idx="370">
                  <c:v>540.3983154</c:v>
                </c:pt>
                <c:pt idx="371">
                  <c:v>540.8789063</c:v>
                </c:pt>
                <c:pt idx="372">
                  <c:v>540.3983154</c:v>
                </c:pt>
                <c:pt idx="373">
                  <c:v>540.3983154</c:v>
                </c:pt>
                <c:pt idx="374">
                  <c:v>542.8015137</c:v>
                </c:pt>
                <c:pt idx="375">
                  <c:v>543.2821045</c:v>
                </c:pt>
                <c:pt idx="376">
                  <c:v>544.7242432</c:v>
                </c:pt>
                <c:pt idx="377">
                  <c:v>543.7628174</c:v>
                </c:pt>
                <c:pt idx="378">
                  <c:v>546.1662598</c:v>
                </c:pt>
                <c:pt idx="379">
                  <c:v>555.298584</c:v>
                </c:pt>
                <c:pt idx="380">
                  <c:v>558.1828613</c:v>
                </c:pt>
                <c:pt idx="381">
                  <c:v>559.144043</c:v>
                </c:pt>
                <c:pt idx="382">
                  <c:v>563.4699707</c:v>
                </c:pt>
                <c:pt idx="383">
                  <c:v>568.7570801</c:v>
                </c:pt>
                <c:pt idx="384">
                  <c:v>572.6025391</c:v>
                </c:pt>
                <c:pt idx="385">
                  <c:v>572.6025391</c:v>
                </c:pt>
                <c:pt idx="386">
                  <c:v>573.083252</c:v>
                </c:pt>
                <c:pt idx="387">
                  <c:v>574.0444336</c:v>
                </c:pt>
                <c:pt idx="388">
                  <c:v>580.2929688</c:v>
                </c:pt>
                <c:pt idx="389">
                  <c:v>579.8122559</c:v>
                </c:pt>
                <c:pt idx="390">
                  <c:v>579.8122559</c:v>
                </c:pt>
                <c:pt idx="391">
                  <c:v>576.9284668</c:v>
                </c:pt>
                <c:pt idx="392">
                  <c:v>571.6408691</c:v>
                </c:pt>
                <c:pt idx="393">
                  <c:v>561.5473633</c:v>
                </c:pt>
                <c:pt idx="394">
                  <c:v>550.9726563</c:v>
                </c:pt>
                <c:pt idx="395">
                  <c:v>555.298584</c:v>
                </c:pt>
                <c:pt idx="396">
                  <c:v>565.3925781</c:v>
                </c:pt>
                <c:pt idx="397">
                  <c:v>567.3151855</c:v>
                </c:pt>
                <c:pt idx="398">
                  <c:v>572.1218262</c:v>
                </c:pt>
                <c:pt idx="399">
                  <c:v>571.1604004</c:v>
                </c:pt>
                <c:pt idx="400">
                  <c:v>574.0444336</c:v>
                </c:pt>
                <c:pt idx="401">
                  <c:v>575.967041</c:v>
                </c:pt>
                <c:pt idx="402">
                  <c:v>575.4863281</c:v>
                </c:pt>
                <c:pt idx="403">
                  <c:v>571.1604004</c:v>
                </c:pt>
                <c:pt idx="404">
                  <c:v>572.1218262</c:v>
                </c:pt>
                <c:pt idx="405">
                  <c:v>568.7570801</c:v>
                </c:pt>
                <c:pt idx="406">
                  <c:v>566.8344727</c:v>
                </c:pt>
                <c:pt idx="407">
                  <c:v>565.3925781</c:v>
                </c:pt>
                <c:pt idx="408">
                  <c:v>564.4311523</c:v>
                </c:pt>
                <c:pt idx="409">
                  <c:v>556.2600098</c:v>
                </c:pt>
                <c:pt idx="410">
                  <c:v>545.6855469</c:v>
                </c:pt>
                <c:pt idx="411">
                  <c:v>544.7242432</c:v>
                </c:pt>
                <c:pt idx="412">
                  <c:v>543.7628174</c:v>
                </c:pt>
                <c:pt idx="413">
                  <c:v>539.4368896</c:v>
                </c:pt>
                <c:pt idx="414">
                  <c:v>537.0336914</c:v>
                </c:pt>
                <c:pt idx="415">
                  <c:v>525.9783936</c:v>
                </c:pt>
                <c:pt idx="416">
                  <c:v>524.0557861</c:v>
                </c:pt>
                <c:pt idx="417">
                  <c:v>515.4040527</c:v>
                </c:pt>
                <c:pt idx="418">
                  <c:v>511.5587158</c:v>
                </c:pt>
                <c:pt idx="419">
                  <c:v>511.0780029</c:v>
                </c:pt>
                <c:pt idx="420">
                  <c:v>500.9841309</c:v>
                </c:pt>
                <c:pt idx="421">
                  <c:v>495.6968994</c:v>
                </c:pt>
                <c:pt idx="422">
                  <c:v>482.7192383</c:v>
                </c:pt>
                <c:pt idx="423">
                  <c:v>476.9512939</c:v>
                </c:pt>
                <c:pt idx="424">
                  <c:v>435.1339111</c:v>
                </c:pt>
                <c:pt idx="425">
                  <c:v>432.7307129</c:v>
                </c:pt>
                <c:pt idx="426">
                  <c:v>431.2885742</c:v>
                </c:pt>
                <c:pt idx="427">
                  <c:v>425.520752</c:v>
                </c:pt>
                <c:pt idx="428">
                  <c:v>423.5980225</c:v>
                </c:pt>
                <c:pt idx="429">
                  <c:v>412.0622559</c:v>
                </c:pt>
                <c:pt idx="430">
                  <c:v>408.6976318</c:v>
                </c:pt>
                <c:pt idx="431">
                  <c:v>405.3330078</c:v>
                </c:pt>
                <c:pt idx="432">
                  <c:v>393.3165283</c:v>
                </c:pt>
                <c:pt idx="433">
                  <c:v>392.8359375</c:v>
                </c:pt>
                <c:pt idx="434">
                  <c:v>389.9519043</c:v>
                </c:pt>
                <c:pt idx="435">
                  <c:v>388.0292969</c:v>
                </c:pt>
                <c:pt idx="436">
                  <c:v>381.3000488</c:v>
                </c:pt>
                <c:pt idx="437">
                  <c:v>368.8029785</c:v>
                </c:pt>
                <c:pt idx="438">
                  <c:v>360.6317139</c:v>
                </c:pt>
                <c:pt idx="439">
                  <c:v>350.057251</c:v>
                </c:pt>
                <c:pt idx="440">
                  <c:v>329.388916</c:v>
                </c:pt>
                <c:pt idx="441">
                  <c:v>314.4884033</c:v>
                </c:pt>
                <c:pt idx="442">
                  <c:v>313.5272217</c:v>
                </c:pt>
                <c:pt idx="443">
                  <c:v>309.2011719</c:v>
                </c:pt>
                <c:pt idx="444">
                  <c:v>303.9139404</c:v>
                </c:pt>
                <c:pt idx="445">
                  <c:v>296.7041016</c:v>
                </c:pt>
                <c:pt idx="446">
                  <c:v>295.2619629</c:v>
                </c:pt>
                <c:pt idx="447">
                  <c:v>293.3393555</c:v>
                </c:pt>
                <c:pt idx="448">
                  <c:v>292.8587646</c:v>
                </c:pt>
                <c:pt idx="449">
                  <c:v>288.532959</c:v>
                </c:pt>
                <c:pt idx="450">
                  <c:v>283.7261963</c:v>
                </c:pt>
                <c:pt idx="451">
                  <c:v>277.4776611</c:v>
                </c:pt>
                <c:pt idx="452">
                  <c:v>275.5550537</c:v>
                </c:pt>
                <c:pt idx="453">
                  <c:v>275.0744629</c:v>
                </c:pt>
                <c:pt idx="454">
                  <c:v>273.1518555</c:v>
                </c:pt>
                <c:pt idx="455">
                  <c:v>267.864502</c:v>
                </c:pt>
                <c:pt idx="456">
                  <c:v>265.9418945</c:v>
                </c:pt>
              </c:numCache>
            </c:numRef>
          </c:yVal>
          <c:smooth val="0"/>
        </c:ser>
        <c:axId val="57692490"/>
        <c:axId val="13136707"/>
      </c:scatterChart>
      <c:valAx>
        <c:axId val="57692490"/>
        <c:scaling>
          <c:orientation val="minMax"/>
          <c:max val="3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6707"/>
        <c:crosses val="autoZero"/>
        <c:crossBetween val="midCat"/>
        <c:dispUnits/>
        <c:majorUnit val="5000"/>
        <c:minorUnit val="1000"/>
      </c:valAx>
      <c:valAx>
        <c:axId val="1313670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249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0.49125</cdr:y>
    </cdr:from>
    <cdr:to>
      <cdr:x>0.049</cdr:x>
      <cdr:y>0.94675</cdr:y>
    </cdr:to>
    <cdr:sp>
      <cdr:nvSpPr>
        <cdr:cNvPr id="1" name="Line 164"/>
        <cdr:cNvSpPr>
          <a:spLocks/>
        </cdr:cNvSpPr>
      </cdr:nvSpPr>
      <cdr:spPr>
        <a:xfrm>
          <a:off x="447675" y="280035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0.03225</cdr:x>
      <cdr:y>0.75225</cdr:y>
    </cdr:from>
    <cdr:to>
      <cdr:x>0.04875</cdr:x>
      <cdr:y>0.92875</cdr:y>
    </cdr:to>
    <cdr:sp>
      <cdr:nvSpPr>
        <cdr:cNvPr id="2" name="AutoShape 179"/>
        <cdr:cNvSpPr>
          <a:spLocks/>
        </cdr:cNvSpPr>
      </cdr:nvSpPr>
      <cdr:spPr>
        <a:xfrm rot="16200000">
          <a:off x="295275" y="4295775"/>
          <a:ext cx="152400" cy="1009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Szomathely, Olad</a:t>
          </a:r>
        </a:p>
      </cdr:txBody>
    </cdr:sp>
  </cdr:relSizeAnchor>
  <cdr:relSizeAnchor xmlns:cdr="http://schemas.openxmlformats.org/drawingml/2006/chartDrawing">
    <cdr:from>
      <cdr:x>0.0855</cdr:x>
      <cdr:y>0.49125</cdr:y>
    </cdr:from>
    <cdr:to>
      <cdr:x>0.0855</cdr:x>
      <cdr:y>0.94675</cdr:y>
    </cdr:to>
    <cdr:sp>
      <cdr:nvSpPr>
        <cdr:cNvPr id="3" name="Line 180"/>
        <cdr:cNvSpPr>
          <a:spLocks/>
        </cdr:cNvSpPr>
      </cdr:nvSpPr>
      <cdr:spPr>
        <a:xfrm>
          <a:off x="790575" y="280035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0.8155</cdr:y>
    </cdr:from>
    <cdr:to>
      <cdr:x>0.0855</cdr:x>
      <cdr:y>0.927</cdr:y>
    </cdr:to>
    <cdr:sp>
      <cdr:nvSpPr>
        <cdr:cNvPr id="4" name="AutoShape 181"/>
        <cdr:cNvSpPr>
          <a:spLocks/>
        </cdr:cNvSpPr>
      </cdr:nvSpPr>
      <cdr:spPr>
        <a:xfrm rot="16200000">
          <a:off x="628650" y="4657725"/>
          <a:ext cx="161925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Olad, kilátó</a:t>
          </a:r>
        </a:p>
      </cdr:txBody>
    </cdr:sp>
  </cdr:relSizeAnchor>
  <cdr:relSizeAnchor xmlns:cdr="http://schemas.openxmlformats.org/drawingml/2006/chartDrawing">
    <cdr:from>
      <cdr:x>0.1535</cdr:x>
      <cdr:y>0.49125</cdr:y>
    </cdr:from>
    <cdr:to>
      <cdr:x>0.1535</cdr:x>
      <cdr:y>0.94675</cdr:y>
    </cdr:to>
    <cdr:sp>
      <cdr:nvSpPr>
        <cdr:cNvPr id="5" name="Line 182"/>
        <cdr:cNvSpPr>
          <a:spLocks/>
        </cdr:cNvSpPr>
      </cdr:nvSpPr>
      <cdr:spPr>
        <a:xfrm>
          <a:off x="1419225" y="280035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0.76725</cdr:y>
    </cdr:from>
    <cdr:to>
      <cdr:x>0.1545</cdr:x>
      <cdr:y>0.928</cdr:y>
    </cdr:to>
    <cdr:sp>
      <cdr:nvSpPr>
        <cdr:cNvPr id="6" name="AutoShape 183"/>
        <cdr:cNvSpPr>
          <a:spLocks/>
        </cdr:cNvSpPr>
      </cdr:nvSpPr>
      <cdr:spPr>
        <a:xfrm rot="16200000">
          <a:off x="1285875" y="4381500"/>
          <a:ext cx="15240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Olad, elkerülő út</a:t>
          </a:r>
        </a:p>
      </cdr:txBody>
    </cdr:sp>
  </cdr:relSizeAnchor>
  <cdr:relSizeAnchor xmlns:cdr="http://schemas.openxmlformats.org/drawingml/2006/chartDrawing">
    <cdr:from>
      <cdr:x>0.2625</cdr:x>
      <cdr:y>0.47675</cdr:y>
    </cdr:from>
    <cdr:to>
      <cdr:x>0.2625</cdr:x>
      <cdr:y>0.94675</cdr:y>
    </cdr:to>
    <cdr:sp>
      <cdr:nvSpPr>
        <cdr:cNvPr id="7" name="Line 186"/>
        <cdr:cNvSpPr>
          <a:spLocks/>
        </cdr:cNvSpPr>
      </cdr:nvSpPr>
      <cdr:spPr>
        <a:xfrm>
          <a:off x="2438400" y="27241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0.24575</cdr:x>
      <cdr:y>0.78175</cdr:y>
    </cdr:from>
    <cdr:to>
      <cdr:x>0.26175</cdr:x>
      <cdr:y>0.928</cdr:y>
    </cdr:to>
    <cdr:sp>
      <cdr:nvSpPr>
        <cdr:cNvPr id="8" name="AutoShape 187"/>
        <cdr:cNvSpPr>
          <a:spLocks/>
        </cdr:cNvSpPr>
      </cdr:nvSpPr>
      <cdr:spPr>
        <a:xfrm rot="16200000">
          <a:off x="2286000" y="4467225"/>
          <a:ext cx="152400" cy="838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Színesei-patak</a:t>
          </a:r>
        </a:p>
      </cdr:txBody>
    </cdr:sp>
  </cdr:relSizeAnchor>
  <cdr:relSizeAnchor xmlns:cdr="http://schemas.openxmlformats.org/drawingml/2006/chartDrawing">
    <cdr:from>
      <cdr:x>0.45575</cdr:x>
      <cdr:y>0.78175</cdr:y>
    </cdr:from>
    <cdr:to>
      <cdr:x>0.4725</cdr:x>
      <cdr:y>0.929</cdr:y>
    </cdr:to>
    <cdr:sp>
      <cdr:nvSpPr>
        <cdr:cNvPr id="9" name="AutoShape 189"/>
        <cdr:cNvSpPr>
          <a:spLocks/>
        </cdr:cNvSpPr>
      </cdr:nvSpPr>
      <cdr:spPr>
        <a:xfrm rot="16200000">
          <a:off x="4238625" y="4467225"/>
          <a:ext cx="152400" cy="838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Bozsok, főutca</a:t>
          </a:r>
        </a:p>
      </cdr:txBody>
    </cdr:sp>
  </cdr:relSizeAnchor>
  <cdr:relSizeAnchor xmlns:cdr="http://schemas.openxmlformats.org/drawingml/2006/chartDrawing">
    <cdr:from>
      <cdr:x>0.52475</cdr:x>
      <cdr:y>0.46</cdr:y>
    </cdr:from>
    <cdr:to>
      <cdr:x>0.52475</cdr:x>
      <cdr:y>0.94675</cdr:y>
    </cdr:to>
    <cdr:sp>
      <cdr:nvSpPr>
        <cdr:cNvPr id="10" name="Line 190"/>
        <cdr:cNvSpPr>
          <a:spLocks/>
        </cdr:cNvSpPr>
      </cdr:nvSpPr>
      <cdr:spPr>
        <a:xfrm>
          <a:off x="4876800" y="2628900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0.50875</cdr:x>
      <cdr:y>0.7265</cdr:y>
    </cdr:from>
    <cdr:to>
      <cdr:x>0.52475</cdr:x>
      <cdr:y>0.92875</cdr:y>
    </cdr:to>
    <cdr:sp>
      <cdr:nvSpPr>
        <cdr:cNvPr id="11" name="AutoShape 191"/>
        <cdr:cNvSpPr>
          <a:spLocks/>
        </cdr:cNvSpPr>
      </cdr:nvSpPr>
      <cdr:spPr>
        <a:xfrm rot="16200000">
          <a:off x="4733925" y="4143375"/>
          <a:ext cx="152400" cy="1152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az aszfaltútról</a:t>
          </a:r>
        </a:p>
      </cdr:txBody>
    </cdr:sp>
  </cdr:relSizeAnchor>
  <cdr:relSizeAnchor xmlns:cdr="http://schemas.openxmlformats.org/drawingml/2006/chartDrawing">
    <cdr:from>
      <cdr:x>0.71875</cdr:x>
      <cdr:y>0.22025</cdr:y>
    </cdr:from>
    <cdr:to>
      <cdr:x>0.71875</cdr:x>
      <cdr:y>0.94675</cdr:y>
    </cdr:to>
    <cdr:sp>
      <cdr:nvSpPr>
        <cdr:cNvPr id="12" name="Line 192"/>
        <cdr:cNvSpPr>
          <a:spLocks/>
        </cdr:cNvSpPr>
      </cdr:nvSpPr>
      <cdr:spPr>
        <a:xfrm>
          <a:off x="6686550" y="125730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0.79425</cdr:y>
    </cdr:from>
    <cdr:to>
      <cdr:x>0.71875</cdr:x>
      <cdr:y>0.9275</cdr:y>
    </cdr:to>
    <cdr:sp>
      <cdr:nvSpPr>
        <cdr:cNvPr id="13" name="AutoShape 193"/>
        <cdr:cNvSpPr>
          <a:spLocks/>
        </cdr:cNvSpPr>
      </cdr:nvSpPr>
      <cdr:spPr>
        <a:xfrm rot="16200000">
          <a:off x="6524625" y="4533900"/>
          <a:ext cx="152400" cy="762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Írott-kő, kilátó</a:t>
          </a:r>
        </a:p>
      </cdr:txBody>
    </cdr:sp>
  </cdr:relSizeAnchor>
  <cdr:relSizeAnchor xmlns:cdr="http://schemas.openxmlformats.org/drawingml/2006/chartDrawing">
    <cdr:from>
      <cdr:x>0.8745</cdr:x>
      <cdr:y>0.35175</cdr:y>
    </cdr:from>
    <cdr:to>
      <cdr:x>0.8745</cdr:x>
      <cdr:y>0.94675</cdr:y>
    </cdr:to>
    <cdr:sp>
      <cdr:nvSpPr>
        <cdr:cNvPr id="14" name="Line 194"/>
        <cdr:cNvSpPr>
          <a:spLocks/>
        </cdr:cNvSpPr>
      </cdr:nvSpPr>
      <cdr:spPr>
        <a:xfrm>
          <a:off x="8134350" y="2009775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0.8175</cdr:y>
    </cdr:from>
    <cdr:to>
      <cdr:x>0.8745</cdr:x>
      <cdr:y>0.92825</cdr:y>
    </cdr:to>
    <cdr:sp>
      <cdr:nvSpPr>
        <cdr:cNvPr id="15" name="AutoShape 195"/>
        <cdr:cNvSpPr>
          <a:spLocks/>
        </cdr:cNvSpPr>
      </cdr:nvSpPr>
      <cdr:spPr>
        <a:xfrm rot="16200000">
          <a:off x="7981950" y="4667250"/>
          <a:ext cx="15240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Kalapos-kő</a:t>
          </a:r>
        </a:p>
      </cdr:txBody>
    </cdr:sp>
  </cdr:relSizeAnchor>
  <cdr:relSizeAnchor xmlns:cdr="http://schemas.openxmlformats.org/drawingml/2006/chartDrawing">
    <cdr:from>
      <cdr:x>0.95375</cdr:x>
      <cdr:y>0.47675</cdr:y>
    </cdr:from>
    <cdr:to>
      <cdr:x>0.95375</cdr:x>
      <cdr:y>0.94675</cdr:y>
    </cdr:to>
    <cdr:sp>
      <cdr:nvSpPr>
        <cdr:cNvPr id="16" name="Line 196"/>
        <cdr:cNvSpPr>
          <a:spLocks/>
        </cdr:cNvSpPr>
      </cdr:nvSpPr>
      <cdr:spPr>
        <a:xfrm>
          <a:off x="8867775" y="27241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0.937</cdr:x>
      <cdr:y>0.78175</cdr:y>
    </cdr:from>
    <cdr:to>
      <cdr:x>0.95375</cdr:x>
      <cdr:y>0.929</cdr:y>
    </cdr:to>
    <cdr:sp>
      <cdr:nvSpPr>
        <cdr:cNvPr id="17" name="AutoShape 197"/>
        <cdr:cNvSpPr>
          <a:spLocks/>
        </cdr:cNvSpPr>
      </cdr:nvSpPr>
      <cdr:spPr>
        <a:xfrm rot="16200000">
          <a:off x="8715375" y="4467225"/>
          <a:ext cx="152400" cy="838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Bozsok, főutca</a:t>
          </a:r>
        </a:p>
      </cdr:txBody>
    </cdr:sp>
  </cdr:relSizeAnchor>
  <cdr:relSizeAnchor xmlns:cdr="http://schemas.openxmlformats.org/drawingml/2006/chartDrawing">
    <cdr:from>
      <cdr:x>0.4725</cdr:x>
      <cdr:y>0.46</cdr:y>
    </cdr:from>
    <cdr:to>
      <cdr:x>0.4725</cdr:x>
      <cdr:y>0.94675</cdr:y>
    </cdr:to>
    <cdr:sp>
      <cdr:nvSpPr>
        <cdr:cNvPr id="18" name="Line 198"/>
        <cdr:cNvSpPr>
          <a:spLocks/>
        </cdr:cNvSpPr>
      </cdr:nvSpPr>
      <cdr:spPr>
        <a:xfrm>
          <a:off x="4391025" y="2628900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6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6" width="13.28125" style="0" customWidth="1"/>
    <col min="7" max="8" width="12.28125" style="0" customWidth="1"/>
    <col min="9" max="9" width="27.421875" style="0" customWidth="1"/>
  </cols>
  <sheetData>
    <row r="1" ht="13.5" thickBot="1"/>
    <row r="2" spans="1:9" ht="90" customHeight="1">
      <c r="A2" s="5" t="s">
        <v>0</v>
      </c>
      <c r="B2" s="6" t="s">
        <v>1</v>
      </c>
      <c r="C2" s="6" t="s">
        <v>2</v>
      </c>
      <c r="D2" s="7" t="s">
        <v>3</v>
      </c>
      <c r="E2" s="26" t="s">
        <v>3</v>
      </c>
      <c r="F2" s="17" t="s">
        <v>4</v>
      </c>
      <c r="G2" s="15" t="s">
        <v>8</v>
      </c>
      <c r="H2" s="14" t="s">
        <v>7</v>
      </c>
      <c r="I2" s="8" t="s">
        <v>5</v>
      </c>
    </row>
    <row r="3" spans="1:9" ht="12.75" customHeight="1" thickBot="1">
      <c r="A3" s="16" t="s">
        <v>6</v>
      </c>
      <c r="B3" s="9"/>
      <c r="C3" s="9"/>
      <c r="D3" s="10"/>
      <c r="E3" s="27"/>
      <c r="F3" s="18" t="s">
        <v>6</v>
      </c>
      <c r="G3" s="12" t="s">
        <v>6</v>
      </c>
      <c r="H3" s="12" t="s">
        <v>6</v>
      </c>
      <c r="I3" s="11"/>
    </row>
    <row r="4" spans="1:9" ht="12.75">
      <c r="A4" s="38">
        <v>241.4282227</v>
      </c>
      <c r="B4" s="38">
        <v>47.2369316</v>
      </c>
      <c r="C4" s="38">
        <v>16.5782004</v>
      </c>
      <c r="D4" s="3"/>
      <c r="E4" s="3">
        <v>0</v>
      </c>
      <c r="F4" s="28">
        <f>SUM(E$4)</f>
        <v>0</v>
      </c>
      <c r="G4" s="19">
        <f>IF(A4-A5&gt;0,A4-A5,0)</f>
        <v>0</v>
      </c>
      <c r="H4" s="24">
        <f>IF(A5-A4&gt;0,A5-A4,0)</f>
        <v>4.806640600000009</v>
      </c>
      <c r="I4" s="25" t="s">
        <v>9</v>
      </c>
    </row>
    <row r="5" spans="1:9" ht="12.75">
      <c r="A5" s="29">
        <v>246.2348633</v>
      </c>
      <c r="B5" s="29">
        <v>47.2364507</v>
      </c>
      <c r="C5" s="29">
        <v>16.57779</v>
      </c>
      <c r="D5" s="30">
        <f>SIN(B4)*SIN(B5)+COS(B4)*COS(B5)*COS(C5-C4)</f>
        <v>0.9999998012205382</v>
      </c>
      <c r="E5" s="30">
        <f>2*6378*3.1416*ACOS(D5)/360*815.5</f>
        <v>57.23841823252149</v>
      </c>
      <c r="F5" s="30">
        <f>E5</f>
        <v>57.23841823252149</v>
      </c>
      <c r="G5" s="2">
        <f aca="true" t="shared" si="0" ref="G5:G68">IF(A5-A6&gt;0,A5-A6,0)</f>
        <v>0</v>
      </c>
      <c r="H5" s="13">
        <f aca="true" t="shared" si="1" ref="H5:H68">IF(A6-A5&gt;0,A6-A5,0)</f>
        <v>3.8453369000000066</v>
      </c>
      <c r="I5" s="4"/>
    </row>
    <row r="6" spans="1:9" ht="12.75">
      <c r="A6" s="29">
        <v>250.0802002</v>
      </c>
      <c r="B6" s="29">
        <v>47.2361313</v>
      </c>
      <c r="C6" s="29">
        <v>16.5777752</v>
      </c>
      <c r="D6" s="30">
        <f aca="true" t="shared" si="2" ref="D6:D69">SIN(B5)*SIN(B6)+COS(B5)*COS(B6)*COS(C6-C5)</f>
        <v>0.9999999488836784</v>
      </c>
      <c r="E6" s="30">
        <f aca="true" t="shared" si="3" ref="E6:E69">2*6378*3.1416*ACOS(D6)/360*815.5</f>
        <v>29.02563035290901</v>
      </c>
      <c r="F6" s="30">
        <f>F5+E6</f>
        <v>86.2640485854305</v>
      </c>
      <c r="G6" s="2">
        <f t="shared" si="0"/>
        <v>0</v>
      </c>
      <c r="H6" s="13">
        <f t="shared" si="1"/>
        <v>7.690551800000009</v>
      </c>
      <c r="I6" s="1"/>
    </row>
    <row r="7" spans="1:9" ht="12.75">
      <c r="A7" s="29">
        <v>257.770752</v>
      </c>
      <c r="B7" s="29">
        <v>47.2354092</v>
      </c>
      <c r="C7" s="29">
        <v>16.5774485</v>
      </c>
      <c r="D7" s="30">
        <f t="shared" si="2"/>
        <v>0.9999996865845866</v>
      </c>
      <c r="E7" s="30">
        <f t="shared" si="3"/>
        <v>71.87238356797103</v>
      </c>
      <c r="F7" s="30">
        <f aca="true" t="shared" si="4" ref="F7:F70">F6+E7</f>
        <v>158.13643215340153</v>
      </c>
      <c r="G7" s="2">
        <f t="shared" si="0"/>
        <v>0</v>
      </c>
      <c r="H7" s="13">
        <f t="shared" si="1"/>
        <v>2.883788999999979</v>
      </c>
      <c r="I7" s="1"/>
    </row>
    <row r="8" spans="1:9" ht="12.75">
      <c r="A8" s="29">
        <v>260.654541</v>
      </c>
      <c r="B8" s="29">
        <v>47.2351957</v>
      </c>
      <c r="C8" s="29">
        <v>16.577484</v>
      </c>
      <c r="D8" s="30">
        <f t="shared" si="2"/>
        <v>0.9999999765865396</v>
      </c>
      <c r="E8" s="30">
        <f t="shared" si="3"/>
        <v>19.644214362835875</v>
      </c>
      <c r="F8" s="30">
        <f t="shared" si="4"/>
        <v>177.7806465162374</v>
      </c>
      <c r="G8" s="2">
        <f t="shared" si="0"/>
        <v>0</v>
      </c>
      <c r="H8" s="13">
        <f t="shared" si="1"/>
        <v>4.806762699999979</v>
      </c>
      <c r="I8" s="1"/>
    </row>
    <row r="9" spans="1:9" ht="12.75">
      <c r="A9" s="29">
        <v>265.4613037</v>
      </c>
      <c r="B9" s="29">
        <v>47.2344424</v>
      </c>
      <c r="C9" s="29">
        <v>16.5772781</v>
      </c>
      <c r="D9" s="30">
        <f t="shared" si="2"/>
        <v>0.9999996953319387</v>
      </c>
      <c r="E9" s="30">
        <f t="shared" si="3"/>
        <v>70.86231510571353</v>
      </c>
      <c r="F9" s="30">
        <f t="shared" si="4"/>
        <v>248.64296162195092</v>
      </c>
      <c r="G9" s="2">
        <f t="shared" si="0"/>
        <v>0</v>
      </c>
      <c r="H9" s="13">
        <f t="shared" si="1"/>
        <v>0</v>
      </c>
      <c r="I9" s="1"/>
    </row>
    <row r="10" spans="1:9" ht="12.75">
      <c r="A10" s="29">
        <v>265.4613037</v>
      </c>
      <c r="B10" s="29">
        <v>47.2343606</v>
      </c>
      <c r="C10" s="29">
        <v>16.5773755</v>
      </c>
      <c r="D10" s="30">
        <f t="shared" si="2"/>
        <v>0.9999999919686946</v>
      </c>
      <c r="E10" s="30">
        <f t="shared" si="3"/>
        <v>11.505220115539295</v>
      </c>
      <c r="F10" s="30">
        <f t="shared" si="4"/>
        <v>260.14818173749023</v>
      </c>
      <c r="G10" s="2">
        <f t="shared" si="0"/>
        <v>0.4807128999999577</v>
      </c>
      <c r="H10" s="13">
        <f t="shared" si="1"/>
        <v>0</v>
      </c>
      <c r="I10" s="1"/>
    </row>
    <row r="11" spans="1:9" ht="12.75">
      <c r="A11" s="29">
        <v>264.9805908</v>
      </c>
      <c r="B11" s="29">
        <v>47.234419</v>
      </c>
      <c r="C11" s="29">
        <v>16.577713</v>
      </c>
      <c r="D11" s="30">
        <f t="shared" si="2"/>
        <v>0.9999999420341816</v>
      </c>
      <c r="E11" s="30">
        <f t="shared" si="3"/>
        <v>30.909206015093645</v>
      </c>
      <c r="F11" s="30">
        <f t="shared" si="4"/>
        <v>291.05738775258385</v>
      </c>
      <c r="G11" s="2">
        <f t="shared" si="0"/>
        <v>0</v>
      </c>
      <c r="H11" s="13">
        <f t="shared" si="1"/>
        <v>0.4807128999999577</v>
      </c>
      <c r="I11" s="1"/>
    </row>
    <row r="12" spans="1:9" ht="12.75">
      <c r="A12" s="29">
        <v>265.4613037</v>
      </c>
      <c r="B12" s="29">
        <v>47.2349209</v>
      </c>
      <c r="C12" s="29">
        <v>16.5799428</v>
      </c>
      <c r="D12" s="30">
        <f t="shared" si="2"/>
        <v>0.9999974184295917</v>
      </c>
      <c r="E12" s="30">
        <f t="shared" si="3"/>
        <v>206.27373946577023</v>
      </c>
      <c r="F12" s="30">
        <f t="shared" si="4"/>
        <v>497.3311272183541</v>
      </c>
      <c r="G12" s="2">
        <f t="shared" si="0"/>
        <v>0</v>
      </c>
      <c r="H12" s="13">
        <f t="shared" si="1"/>
        <v>0.9611817000000542</v>
      </c>
      <c r="I12" s="1"/>
    </row>
    <row r="13" spans="1:9" ht="12.75">
      <c r="A13" s="29">
        <v>266.4224854</v>
      </c>
      <c r="B13" s="29">
        <v>47.2354483</v>
      </c>
      <c r="C13" s="29">
        <v>16.580853</v>
      </c>
      <c r="D13" s="30">
        <f t="shared" si="2"/>
        <v>0.9999994518024086</v>
      </c>
      <c r="E13" s="30">
        <f t="shared" si="3"/>
        <v>95.05400993145925</v>
      </c>
      <c r="F13" s="30">
        <f t="shared" si="4"/>
        <v>592.3851371498133</v>
      </c>
      <c r="G13" s="2">
        <f t="shared" si="0"/>
        <v>0</v>
      </c>
      <c r="H13" s="13">
        <f t="shared" si="1"/>
        <v>0.48071279999999206</v>
      </c>
      <c r="I13" s="1"/>
    </row>
    <row r="14" spans="1:9" ht="12.75">
      <c r="A14" s="29">
        <v>266.9031982</v>
      </c>
      <c r="B14" s="29">
        <v>47.2359837</v>
      </c>
      <c r="C14" s="29">
        <v>16.5821549</v>
      </c>
      <c r="D14" s="30">
        <f t="shared" si="2"/>
        <v>0.9999990197554138</v>
      </c>
      <c r="E14" s="30">
        <f t="shared" si="3"/>
        <v>127.10689885048211</v>
      </c>
      <c r="F14" s="30">
        <f t="shared" si="4"/>
        <v>719.4920360002955</v>
      </c>
      <c r="G14" s="2">
        <f t="shared" si="0"/>
        <v>0</v>
      </c>
      <c r="H14" s="13">
        <f t="shared" si="1"/>
        <v>1.441894599999955</v>
      </c>
      <c r="I14" s="1"/>
    </row>
    <row r="15" spans="1:9" ht="12.75">
      <c r="A15" s="29">
        <v>268.3450928</v>
      </c>
      <c r="B15" s="29">
        <v>47.2365286</v>
      </c>
      <c r="C15" s="29">
        <v>16.5842209</v>
      </c>
      <c r="D15" s="30">
        <f t="shared" si="2"/>
        <v>0.9999977441982357</v>
      </c>
      <c r="E15" s="30">
        <f t="shared" si="3"/>
        <v>192.82014668437492</v>
      </c>
      <c r="F15" s="30">
        <f t="shared" si="4"/>
        <v>912.3121826846703</v>
      </c>
      <c r="G15" s="2">
        <f t="shared" si="0"/>
        <v>2.4031982999999855</v>
      </c>
      <c r="H15" s="13">
        <f t="shared" si="1"/>
        <v>0</v>
      </c>
      <c r="I15" s="1"/>
    </row>
    <row r="16" spans="1:9" ht="12.75">
      <c r="A16" s="29">
        <v>265.9418945</v>
      </c>
      <c r="B16" s="29">
        <v>47.2372332</v>
      </c>
      <c r="C16" s="29">
        <v>16.5854987</v>
      </c>
      <c r="D16" s="30">
        <f t="shared" si="2"/>
        <v>0.9999989457617364</v>
      </c>
      <c r="E16" s="30">
        <f t="shared" si="3"/>
        <v>131.81695856499286</v>
      </c>
      <c r="F16" s="30">
        <f t="shared" si="4"/>
        <v>1044.1291412496632</v>
      </c>
      <c r="G16" s="2">
        <f t="shared" si="0"/>
        <v>0.48059080000001586</v>
      </c>
      <c r="H16" s="13">
        <f t="shared" si="1"/>
        <v>0</v>
      </c>
      <c r="I16" s="1"/>
    </row>
    <row r="17" spans="1:9" ht="12.75">
      <c r="A17" s="29">
        <v>265.4613037</v>
      </c>
      <c r="B17" s="29">
        <v>47.2374539</v>
      </c>
      <c r="C17" s="29">
        <v>16.5862264</v>
      </c>
      <c r="D17" s="30">
        <f t="shared" si="2"/>
        <v>0.999999714265628</v>
      </c>
      <c r="E17" s="30">
        <f t="shared" si="3"/>
        <v>68.62511967589457</v>
      </c>
      <c r="F17" s="30">
        <f t="shared" si="4"/>
        <v>1112.754260925558</v>
      </c>
      <c r="G17" s="2">
        <f t="shared" si="0"/>
        <v>0.4807128999999577</v>
      </c>
      <c r="H17" s="13">
        <f t="shared" si="1"/>
        <v>0</v>
      </c>
      <c r="I17" s="1"/>
    </row>
    <row r="18" spans="1:9" ht="12.75">
      <c r="A18" s="29">
        <v>264.9805908</v>
      </c>
      <c r="B18" s="29">
        <v>47.2381673</v>
      </c>
      <c r="C18" s="29">
        <v>16.5859221</v>
      </c>
      <c r="D18" s="30">
        <f t="shared" si="2"/>
        <v>0.9999996998292663</v>
      </c>
      <c r="E18" s="30">
        <f t="shared" si="3"/>
        <v>70.33735705041926</v>
      </c>
      <c r="F18" s="30">
        <f t="shared" si="4"/>
        <v>1183.0916179759772</v>
      </c>
      <c r="G18" s="2">
        <f t="shared" si="0"/>
        <v>1.442016599999988</v>
      </c>
      <c r="H18" s="13">
        <f t="shared" si="1"/>
        <v>0</v>
      </c>
      <c r="I18" s="1"/>
    </row>
    <row r="19" spans="1:10" ht="12.75">
      <c r="A19" s="29">
        <v>263.5385742</v>
      </c>
      <c r="B19" s="29">
        <v>47.2388047</v>
      </c>
      <c r="C19" s="29">
        <v>16.5863376</v>
      </c>
      <c r="D19" s="30">
        <f t="shared" si="2"/>
        <v>0.9999997116691393</v>
      </c>
      <c r="E19" s="30">
        <f t="shared" si="3"/>
        <v>68.93621523943062</v>
      </c>
      <c r="F19" s="30">
        <f t="shared" si="4"/>
        <v>1252.0278332154078</v>
      </c>
      <c r="G19" s="2">
        <f t="shared" si="0"/>
        <v>4.3259277000000225</v>
      </c>
      <c r="H19" s="13">
        <f t="shared" si="1"/>
        <v>0</v>
      </c>
      <c r="I19" s="1" t="s">
        <v>10</v>
      </c>
      <c r="J19">
        <f>SUM(H4:H19)</f>
        <v>27.39758299999994</v>
      </c>
    </row>
    <row r="20" spans="1:9" ht="12.75">
      <c r="A20" s="29">
        <v>259.2126465</v>
      </c>
      <c r="B20" s="29">
        <v>47.2391194</v>
      </c>
      <c r="C20" s="29">
        <v>16.5862272</v>
      </c>
      <c r="D20" s="30">
        <f t="shared" si="2"/>
        <v>0.9999999444682155</v>
      </c>
      <c r="E20" s="30">
        <f t="shared" si="3"/>
        <v>30.253294715286966</v>
      </c>
      <c r="F20" s="30">
        <f t="shared" si="4"/>
        <v>1282.2811279306948</v>
      </c>
      <c r="G20" s="2">
        <f t="shared" si="0"/>
        <v>7.690551800000009</v>
      </c>
      <c r="H20" s="13">
        <f t="shared" si="1"/>
        <v>0</v>
      </c>
      <c r="I20" s="1"/>
    </row>
    <row r="21" spans="1:9" ht="12.75">
      <c r="A21" s="29">
        <v>251.5220947</v>
      </c>
      <c r="B21" s="29">
        <v>47.2394384</v>
      </c>
      <c r="C21" s="29">
        <v>16.5867382</v>
      </c>
      <c r="D21" s="30">
        <f t="shared" si="2"/>
        <v>0.9999998202896716</v>
      </c>
      <c r="E21" s="30">
        <f t="shared" si="3"/>
        <v>54.42374043717</v>
      </c>
      <c r="F21" s="30">
        <f t="shared" si="4"/>
        <v>1336.7048683678647</v>
      </c>
      <c r="G21" s="2">
        <f t="shared" si="0"/>
        <v>5.767944300000011</v>
      </c>
      <c r="H21" s="13">
        <f t="shared" si="1"/>
        <v>0</v>
      </c>
      <c r="I21" s="1"/>
    </row>
    <row r="22" spans="1:9" ht="12.75">
      <c r="A22" s="29">
        <v>245.7541504</v>
      </c>
      <c r="B22" s="29">
        <v>47.2393238</v>
      </c>
      <c r="C22" s="29">
        <v>16.5873253</v>
      </c>
      <c r="D22" s="30">
        <f t="shared" si="2"/>
        <v>0.999999823378773</v>
      </c>
      <c r="E22" s="30">
        <f t="shared" si="3"/>
        <v>53.95395885306693</v>
      </c>
      <c r="F22" s="30">
        <f t="shared" si="4"/>
        <v>1390.6588272209317</v>
      </c>
      <c r="G22" s="2">
        <f t="shared" si="0"/>
        <v>11.535766599999988</v>
      </c>
      <c r="H22" s="13">
        <f t="shared" si="1"/>
        <v>0</v>
      </c>
      <c r="I22" s="1"/>
    </row>
    <row r="23" spans="1:9" ht="12.75">
      <c r="A23" s="29">
        <v>234.2183838</v>
      </c>
      <c r="B23" s="29">
        <v>47.2398091</v>
      </c>
      <c r="C23" s="29">
        <v>16.5869371</v>
      </c>
      <c r="D23" s="30">
        <f t="shared" si="2"/>
        <v>0.9999998078961132</v>
      </c>
      <c r="E23" s="30">
        <f t="shared" si="3"/>
        <v>56.26909680499917</v>
      </c>
      <c r="F23" s="30">
        <f t="shared" si="4"/>
        <v>1446.927924025931</v>
      </c>
      <c r="G23" s="2">
        <f t="shared" si="0"/>
        <v>5.767944300000011</v>
      </c>
      <c r="H23" s="13">
        <f t="shared" si="1"/>
        <v>0</v>
      </c>
      <c r="I23" s="1"/>
    </row>
    <row r="24" spans="1:9" ht="12.75">
      <c r="A24" s="29">
        <v>228.4504395</v>
      </c>
      <c r="B24" s="29">
        <v>47.2398314</v>
      </c>
      <c r="C24" s="29">
        <v>16.5874504</v>
      </c>
      <c r="D24" s="30">
        <f t="shared" si="2"/>
        <v>0.9999998697755424</v>
      </c>
      <c r="E24" s="30">
        <f t="shared" si="3"/>
        <v>46.32848991333843</v>
      </c>
      <c r="F24" s="30">
        <f t="shared" si="4"/>
        <v>1493.2564139392694</v>
      </c>
      <c r="G24" s="2">
        <f t="shared" si="0"/>
        <v>0.4807128999999861</v>
      </c>
      <c r="H24" s="13">
        <f t="shared" si="1"/>
        <v>0</v>
      </c>
      <c r="I24" s="1"/>
    </row>
    <row r="25" spans="1:9" ht="12.75">
      <c r="A25" s="29">
        <v>227.9697266</v>
      </c>
      <c r="B25" s="29">
        <v>47.2400367</v>
      </c>
      <c r="C25" s="29">
        <v>16.5871599</v>
      </c>
      <c r="D25" s="30">
        <f t="shared" si="2"/>
        <v>0.9999999372964957</v>
      </c>
      <c r="E25" s="30">
        <f t="shared" si="3"/>
        <v>32.1475418152076</v>
      </c>
      <c r="F25" s="30">
        <f t="shared" si="4"/>
        <v>1525.403955754477</v>
      </c>
      <c r="G25" s="2">
        <f t="shared" si="0"/>
        <v>0</v>
      </c>
      <c r="H25" s="13">
        <f t="shared" si="1"/>
        <v>0.9614257000000066</v>
      </c>
      <c r="I25" s="1"/>
    </row>
    <row r="26" spans="1:9" ht="12.75">
      <c r="A26" s="29">
        <v>228.9311523</v>
      </c>
      <c r="B26" s="29">
        <v>47.2400958</v>
      </c>
      <c r="C26" s="29">
        <v>16.5868082</v>
      </c>
      <c r="D26" s="30">
        <f t="shared" si="2"/>
        <v>0.9999999372381413</v>
      </c>
      <c r="E26" s="30">
        <f t="shared" si="3"/>
        <v>32.16249724188024</v>
      </c>
      <c r="F26" s="30">
        <f t="shared" si="4"/>
        <v>1557.5664529963572</v>
      </c>
      <c r="G26" s="2">
        <f t="shared" si="0"/>
        <v>0</v>
      </c>
      <c r="H26" s="13">
        <f t="shared" si="1"/>
        <v>0.4805908999999815</v>
      </c>
      <c r="I26" s="1"/>
    </row>
    <row r="27" spans="1:9" ht="12.75">
      <c r="A27" s="29">
        <v>229.4117432</v>
      </c>
      <c r="B27" s="29">
        <v>47.2400237</v>
      </c>
      <c r="C27" s="29">
        <v>16.5865185</v>
      </c>
      <c r="D27" s="30">
        <f t="shared" si="2"/>
        <v>0.9999999560015179</v>
      </c>
      <c r="E27" s="30">
        <f t="shared" si="3"/>
        <v>26.929029978454803</v>
      </c>
      <c r="F27" s="30">
        <f t="shared" si="4"/>
        <v>1584.495482974812</v>
      </c>
      <c r="G27" s="2">
        <f t="shared" si="0"/>
        <v>0</v>
      </c>
      <c r="H27" s="13">
        <f t="shared" si="1"/>
        <v>0.48059080000001586</v>
      </c>
      <c r="I27" s="1"/>
    </row>
    <row r="28" spans="1:9" ht="12.75">
      <c r="A28" s="29">
        <v>229.892334</v>
      </c>
      <c r="B28" s="29">
        <v>47.2402023</v>
      </c>
      <c r="C28" s="29">
        <v>16.5862049</v>
      </c>
      <c r="D28" s="30">
        <f t="shared" si="2"/>
        <v>0.999999935539769</v>
      </c>
      <c r="E28" s="30">
        <f t="shared" si="3"/>
        <v>32.594760367246955</v>
      </c>
      <c r="F28" s="30">
        <f t="shared" si="4"/>
        <v>1617.0902433420588</v>
      </c>
      <c r="G28" s="2">
        <f t="shared" si="0"/>
        <v>0</v>
      </c>
      <c r="H28" s="13">
        <f t="shared" si="1"/>
        <v>0.9614258000000007</v>
      </c>
      <c r="I28" s="1"/>
    </row>
    <row r="29" spans="1:9" ht="12.75">
      <c r="A29" s="29">
        <v>230.8537598</v>
      </c>
      <c r="B29" s="29">
        <v>47.2400586</v>
      </c>
      <c r="C29" s="29">
        <v>16.5848902</v>
      </c>
      <c r="D29" s="30">
        <f t="shared" si="2"/>
        <v>0.9999991370819553</v>
      </c>
      <c r="E29" s="30">
        <f t="shared" si="3"/>
        <v>119.25776550958173</v>
      </c>
      <c r="F29" s="30">
        <f t="shared" si="4"/>
        <v>1736.3480088516405</v>
      </c>
      <c r="G29" s="2">
        <f t="shared" si="0"/>
        <v>0</v>
      </c>
      <c r="H29" s="13">
        <f t="shared" si="1"/>
        <v>0.9611816000000033</v>
      </c>
      <c r="I29" s="1"/>
    </row>
    <row r="30" spans="1:9" ht="12.75">
      <c r="A30" s="29">
        <v>231.8149414</v>
      </c>
      <c r="B30" s="29">
        <v>47.2398335</v>
      </c>
      <c r="C30" s="29">
        <v>16.5843558</v>
      </c>
      <c r="D30" s="30">
        <f t="shared" si="2"/>
        <v>0.9999998337879695</v>
      </c>
      <c r="E30" s="30">
        <f t="shared" si="3"/>
        <v>52.33992485216771</v>
      </c>
      <c r="F30" s="30">
        <f t="shared" si="4"/>
        <v>1788.6879337038083</v>
      </c>
      <c r="G30" s="2">
        <f t="shared" si="0"/>
        <v>0</v>
      </c>
      <c r="H30" s="13">
        <f t="shared" si="1"/>
        <v>0.4808349999999848</v>
      </c>
      <c r="I30" s="1"/>
    </row>
    <row r="31" spans="1:9" ht="12.75">
      <c r="A31" s="29">
        <v>232.2957764</v>
      </c>
      <c r="B31" s="29">
        <v>47.2397428</v>
      </c>
      <c r="C31" s="29">
        <v>16.5836109</v>
      </c>
      <c r="D31" s="30">
        <f t="shared" si="2"/>
        <v>0.9999997221587728</v>
      </c>
      <c r="E31" s="30">
        <f t="shared" si="3"/>
        <v>67.67062936791554</v>
      </c>
      <c r="F31" s="30">
        <f t="shared" si="4"/>
        <v>1856.358563071724</v>
      </c>
      <c r="G31" s="2">
        <f t="shared" si="0"/>
        <v>0.9614258000000007</v>
      </c>
      <c r="H31" s="13">
        <f t="shared" si="1"/>
        <v>0</v>
      </c>
      <c r="I31" s="1"/>
    </row>
    <row r="32" spans="1:9" ht="12.75">
      <c r="A32" s="29">
        <v>231.3343506</v>
      </c>
      <c r="B32" s="29">
        <v>47.2393551</v>
      </c>
      <c r="C32" s="29">
        <v>16.5829968</v>
      </c>
      <c r="D32" s="30">
        <f t="shared" si="2"/>
        <v>0.9999997387961029</v>
      </c>
      <c r="E32" s="30">
        <f t="shared" si="3"/>
        <v>65.61327217135062</v>
      </c>
      <c r="F32" s="30">
        <f t="shared" si="4"/>
        <v>1921.9718352430746</v>
      </c>
      <c r="G32" s="2">
        <f t="shared" si="0"/>
        <v>0</v>
      </c>
      <c r="H32" s="13">
        <f t="shared" si="1"/>
        <v>1.4421387000000152</v>
      </c>
      <c r="I32" s="1"/>
    </row>
    <row r="33" spans="1:9" ht="12.75">
      <c r="A33" s="29">
        <v>232.7764893</v>
      </c>
      <c r="B33" s="29">
        <v>47.2391981</v>
      </c>
      <c r="C33" s="29">
        <v>16.5823735</v>
      </c>
      <c r="D33" s="30">
        <f t="shared" si="2"/>
        <v>0.9999997959988904</v>
      </c>
      <c r="E33" s="30">
        <f t="shared" si="3"/>
        <v>57.98533004266436</v>
      </c>
      <c r="F33" s="30">
        <f t="shared" si="4"/>
        <v>1979.957165285739</v>
      </c>
      <c r="G33" s="2">
        <f t="shared" si="0"/>
        <v>2.8841553000000033</v>
      </c>
      <c r="H33" s="13">
        <f t="shared" si="1"/>
        <v>0</v>
      </c>
      <c r="I33" s="1"/>
    </row>
    <row r="34" spans="1:9" ht="12.75">
      <c r="A34" s="29">
        <v>229.892334</v>
      </c>
      <c r="B34" s="29">
        <v>47.2390723</v>
      </c>
      <c r="C34" s="29">
        <v>16.5812805</v>
      </c>
      <c r="D34" s="30">
        <f t="shared" si="2"/>
        <v>0.999999402661047</v>
      </c>
      <c r="E34" s="30">
        <f t="shared" si="3"/>
        <v>99.22298796411637</v>
      </c>
      <c r="F34" s="30">
        <f t="shared" si="4"/>
        <v>2079.1801532498553</v>
      </c>
      <c r="G34" s="2">
        <f t="shared" si="0"/>
        <v>1.4418945000000178</v>
      </c>
      <c r="H34" s="13">
        <f t="shared" si="1"/>
        <v>0</v>
      </c>
      <c r="I34" s="1"/>
    </row>
    <row r="35" spans="1:9" ht="12.75">
      <c r="A35" s="29">
        <v>228.4504395</v>
      </c>
      <c r="B35" s="29">
        <v>47.2392593</v>
      </c>
      <c r="C35" s="29">
        <v>16.5808575</v>
      </c>
      <c r="D35" s="30">
        <f t="shared" si="2"/>
        <v>0.9999998942345993</v>
      </c>
      <c r="E35" s="30">
        <f t="shared" si="3"/>
        <v>41.75165301398882</v>
      </c>
      <c r="F35" s="30">
        <f t="shared" si="4"/>
        <v>2120.931806263844</v>
      </c>
      <c r="G35" s="2">
        <f t="shared" si="0"/>
        <v>0</v>
      </c>
      <c r="H35" s="13">
        <f t="shared" si="1"/>
        <v>0</v>
      </c>
      <c r="I35" s="1"/>
    </row>
    <row r="36" spans="1:9" ht="12.75">
      <c r="A36" s="29">
        <v>228.4504395</v>
      </c>
      <c r="B36" s="29">
        <v>47.2403897</v>
      </c>
      <c r="C36" s="29">
        <v>16.5805723</v>
      </c>
      <c r="D36" s="30">
        <f t="shared" si="2"/>
        <v>0.9999993209726696</v>
      </c>
      <c r="E36" s="30">
        <f t="shared" si="3"/>
        <v>105.790218270628</v>
      </c>
      <c r="F36" s="30">
        <f t="shared" si="4"/>
        <v>2226.722024534472</v>
      </c>
      <c r="G36" s="2">
        <f t="shared" si="0"/>
        <v>0.4807128999999861</v>
      </c>
      <c r="H36" s="13">
        <f t="shared" si="1"/>
        <v>0</v>
      </c>
      <c r="I36" s="1"/>
    </row>
    <row r="37" spans="1:9" ht="12.75">
      <c r="A37" s="29">
        <v>227.9697266</v>
      </c>
      <c r="B37" s="29">
        <v>47.2410577</v>
      </c>
      <c r="C37" s="29">
        <v>16.5808805</v>
      </c>
      <c r="D37" s="30">
        <f t="shared" si="2"/>
        <v>0.9999997300397451</v>
      </c>
      <c r="E37" s="30">
        <f t="shared" si="3"/>
        <v>66.70398587770484</v>
      </c>
      <c r="F37" s="30">
        <f t="shared" si="4"/>
        <v>2293.4260104121768</v>
      </c>
      <c r="G37" s="2">
        <f t="shared" si="0"/>
        <v>0.4805909000000099</v>
      </c>
      <c r="H37" s="13">
        <f t="shared" si="1"/>
        <v>0</v>
      </c>
      <c r="I37" s="1"/>
    </row>
    <row r="38" spans="1:9" ht="12.75">
      <c r="A38" s="29">
        <v>227.4891357</v>
      </c>
      <c r="B38" s="29">
        <v>47.241586</v>
      </c>
      <c r="C38" s="29">
        <v>16.582586</v>
      </c>
      <c r="D38" s="30">
        <f t="shared" si="2"/>
        <v>0.9999984260489688</v>
      </c>
      <c r="E38" s="30">
        <f t="shared" si="3"/>
        <v>161.06364617166759</v>
      </c>
      <c r="F38" s="30">
        <f t="shared" si="4"/>
        <v>2454.4896565838444</v>
      </c>
      <c r="G38" s="2">
        <f t="shared" si="0"/>
        <v>0</v>
      </c>
      <c r="H38" s="13">
        <f t="shared" si="1"/>
        <v>0</v>
      </c>
      <c r="I38" s="1"/>
    </row>
    <row r="39" spans="1:9" ht="12.75">
      <c r="A39" s="29">
        <v>227.4891357</v>
      </c>
      <c r="B39" s="29">
        <v>47.2417465</v>
      </c>
      <c r="C39" s="29">
        <v>16.5828111</v>
      </c>
      <c r="D39" s="30">
        <f t="shared" si="2"/>
        <v>0.9999999621346777</v>
      </c>
      <c r="E39" s="30">
        <f t="shared" si="3"/>
        <v>24.98174043602518</v>
      </c>
      <c r="F39" s="30">
        <f t="shared" si="4"/>
        <v>2479.4713970198695</v>
      </c>
      <c r="G39" s="2">
        <f t="shared" si="0"/>
        <v>0</v>
      </c>
      <c r="H39" s="13">
        <f t="shared" si="1"/>
        <v>0</v>
      </c>
      <c r="I39" s="1"/>
    </row>
    <row r="40" spans="1:9" ht="12.75">
      <c r="A40" s="29">
        <v>227.4891357</v>
      </c>
      <c r="B40" s="29">
        <v>47.2420838</v>
      </c>
      <c r="C40" s="29">
        <v>16.5829835</v>
      </c>
      <c r="D40" s="30">
        <f t="shared" si="2"/>
        <v>0.9999999284595282</v>
      </c>
      <c r="E40" s="30">
        <f t="shared" si="3"/>
        <v>34.338218812000896</v>
      </c>
      <c r="F40" s="30">
        <f t="shared" si="4"/>
        <v>2513.8096158318704</v>
      </c>
      <c r="G40" s="2">
        <f t="shared" si="0"/>
        <v>0</v>
      </c>
      <c r="H40" s="13">
        <f t="shared" si="1"/>
        <v>0.4805909000000099</v>
      </c>
      <c r="I40" s="1"/>
    </row>
    <row r="41" spans="1:9" ht="12.75">
      <c r="A41" s="29">
        <v>227.9697266</v>
      </c>
      <c r="B41" s="29">
        <v>47.2422576</v>
      </c>
      <c r="C41" s="29">
        <v>16.582838</v>
      </c>
      <c r="D41" s="30">
        <f t="shared" si="2"/>
        <v>0.9999999744590555</v>
      </c>
      <c r="E41" s="30">
        <f t="shared" si="3"/>
        <v>20.517306139699624</v>
      </c>
      <c r="F41" s="30">
        <f t="shared" si="4"/>
        <v>2534.32692197157</v>
      </c>
      <c r="G41" s="2">
        <f t="shared" si="0"/>
        <v>0</v>
      </c>
      <c r="H41" s="13">
        <f t="shared" si="1"/>
        <v>0.4807128999999861</v>
      </c>
      <c r="I41" s="1"/>
    </row>
    <row r="42" spans="1:9" ht="12.75">
      <c r="A42" s="29">
        <v>228.4504395</v>
      </c>
      <c r="B42" s="29">
        <v>47.2426277</v>
      </c>
      <c r="C42" s="29">
        <v>16.5831919</v>
      </c>
      <c r="D42" s="30">
        <f t="shared" si="2"/>
        <v>0.9999998697664247</v>
      </c>
      <c r="E42" s="30">
        <f t="shared" si="3"/>
        <v>46.33011173691189</v>
      </c>
      <c r="F42" s="30">
        <f t="shared" si="4"/>
        <v>2580.657033708482</v>
      </c>
      <c r="G42" s="2">
        <f t="shared" si="0"/>
        <v>0</v>
      </c>
      <c r="H42" s="13">
        <f t="shared" si="1"/>
        <v>0</v>
      </c>
      <c r="I42" s="1"/>
    </row>
    <row r="43" spans="1:9" ht="12.75">
      <c r="A43" s="29">
        <v>228.4504395</v>
      </c>
      <c r="B43" s="29">
        <v>47.2428553</v>
      </c>
      <c r="C43" s="29">
        <v>16.583245</v>
      </c>
      <c r="D43" s="30">
        <f t="shared" si="2"/>
        <v>0.999999972709136</v>
      </c>
      <c r="E43" s="30">
        <f t="shared" si="3"/>
        <v>21.208526928652084</v>
      </c>
      <c r="F43" s="30">
        <f t="shared" si="4"/>
        <v>2601.865560637134</v>
      </c>
      <c r="G43" s="2">
        <f t="shared" si="0"/>
        <v>0.961303799999996</v>
      </c>
      <c r="H43" s="13">
        <f t="shared" si="1"/>
        <v>0</v>
      </c>
      <c r="I43" s="1"/>
    </row>
    <row r="44" spans="1:9" ht="12.75">
      <c r="A44" s="29">
        <v>227.4891357</v>
      </c>
      <c r="B44" s="29">
        <v>47.2438803</v>
      </c>
      <c r="C44" s="29">
        <v>16.5831016</v>
      </c>
      <c r="D44" s="30">
        <f t="shared" si="2"/>
        <v>0.999999464551844</v>
      </c>
      <c r="E44" s="30">
        <f t="shared" si="3"/>
        <v>93.94217139079895</v>
      </c>
      <c r="F44" s="30">
        <f t="shared" si="4"/>
        <v>2695.807732027933</v>
      </c>
      <c r="G44" s="2">
        <f t="shared" si="0"/>
        <v>0.48059079999998744</v>
      </c>
      <c r="H44" s="13">
        <f t="shared" si="1"/>
        <v>0</v>
      </c>
      <c r="I44" s="1"/>
    </row>
    <row r="45" spans="1:9" ht="12.75">
      <c r="A45" s="29">
        <v>227.0085449</v>
      </c>
      <c r="B45" s="29">
        <v>47.2440986</v>
      </c>
      <c r="C45" s="29">
        <v>16.5831767</v>
      </c>
      <c r="D45" s="30">
        <f t="shared" si="2"/>
        <v>0.9999999733930305</v>
      </c>
      <c r="E45" s="30">
        <f t="shared" si="3"/>
        <v>20.94110374062754</v>
      </c>
      <c r="F45" s="30">
        <f t="shared" si="4"/>
        <v>2716.7488357685606</v>
      </c>
      <c r="G45" s="2">
        <f t="shared" si="0"/>
        <v>0</v>
      </c>
      <c r="H45" s="13">
        <f t="shared" si="1"/>
        <v>1.922607400000004</v>
      </c>
      <c r="I45" s="1"/>
    </row>
    <row r="46" spans="1:9" ht="12.75">
      <c r="A46" s="29">
        <v>228.9311523</v>
      </c>
      <c r="B46" s="29">
        <v>47.2453675</v>
      </c>
      <c r="C46" s="29">
        <v>16.583163</v>
      </c>
      <c r="D46" s="30">
        <f t="shared" si="2"/>
        <v>0.9999991948540217</v>
      </c>
      <c r="E46" s="30">
        <f t="shared" si="3"/>
        <v>115.19647884190503</v>
      </c>
      <c r="F46" s="30">
        <f t="shared" si="4"/>
        <v>2831.9453146104656</v>
      </c>
      <c r="G46" s="2">
        <f t="shared" si="0"/>
        <v>0</v>
      </c>
      <c r="H46" s="13">
        <f t="shared" si="1"/>
        <v>2.8837891000000013</v>
      </c>
      <c r="I46" s="1"/>
    </row>
    <row r="47" spans="1:9" ht="12.75">
      <c r="A47" s="29">
        <v>231.8149414</v>
      </c>
      <c r="B47" s="29">
        <v>47.2455461</v>
      </c>
      <c r="C47" s="29">
        <v>16.5817858</v>
      </c>
      <c r="D47" s="30">
        <f t="shared" si="2"/>
        <v>0.9999990496574247</v>
      </c>
      <c r="E47" s="30">
        <f t="shared" si="3"/>
        <v>125.15320872852396</v>
      </c>
      <c r="F47" s="30">
        <f t="shared" si="4"/>
        <v>2957.0985233389897</v>
      </c>
      <c r="G47" s="2">
        <f t="shared" si="0"/>
        <v>0.48059080000001586</v>
      </c>
      <c r="H47" s="13">
        <f t="shared" si="1"/>
        <v>0</v>
      </c>
      <c r="I47" s="1"/>
    </row>
    <row r="48" spans="1:9" ht="12.75">
      <c r="A48" s="29">
        <v>231.3343506</v>
      </c>
      <c r="B48" s="29">
        <v>47.2454589</v>
      </c>
      <c r="C48" s="29">
        <v>16.5796263</v>
      </c>
      <c r="D48" s="30">
        <f t="shared" si="2"/>
        <v>0.9999976987944983</v>
      </c>
      <c r="E48" s="30">
        <f t="shared" si="3"/>
        <v>194.75097759657618</v>
      </c>
      <c r="F48" s="30">
        <f t="shared" si="4"/>
        <v>3151.849500935566</v>
      </c>
      <c r="G48" s="2">
        <f t="shared" si="0"/>
        <v>0</v>
      </c>
      <c r="H48" s="13">
        <f t="shared" si="1"/>
        <v>0</v>
      </c>
      <c r="I48" s="1"/>
    </row>
    <row r="49" spans="1:9" ht="12.75">
      <c r="A49" s="29">
        <v>231.3343506</v>
      </c>
      <c r="B49" s="29">
        <v>47.2455228</v>
      </c>
      <c r="C49" s="29">
        <v>16.5792295</v>
      </c>
      <c r="D49" s="30">
        <f t="shared" si="2"/>
        <v>0.9999999203916435</v>
      </c>
      <c r="E49" s="30">
        <f t="shared" si="3"/>
        <v>36.22273120036559</v>
      </c>
      <c r="F49" s="30">
        <f t="shared" si="4"/>
        <v>3188.0722321359317</v>
      </c>
      <c r="G49" s="2">
        <f t="shared" si="0"/>
        <v>0</v>
      </c>
      <c r="H49" s="13">
        <f t="shared" si="1"/>
        <v>0.48059080000001586</v>
      </c>
      <c r="I49" s="1"/>
    </row>
    <row r="50" spans="1:9" ht="12.75">
      <c r="A50" s="29">
        <v>231.8149414</v>
      </c>
      <c r="B50" s="29">
        <v>47.2459647</v>
      </c>
      <c r="C50" s="29">
        <v>16.5790331</v>
      </c>
      <c r="D50" s="30">
        <f t="shared" si="2"/>
        <v>0.999999883360676</v>
      </c>
      <c r="E50" s="30">
        <f t="shared" si="3"/>
        <v>43.845432907329496</v>
      </c>
      <c r="F50" s="30">
        <f t="shared" si="4"/>
        <v>3231.917665043261</v>
      </c>
      <c r="G50" s="2">
        <f t="shared" si="0"/>
        <v>0</v>
      </c>
      <c r="H50" s="13">
        <f t="shared" si="1"/>
        <v>0.4808349999999848</v>
      </c>
      <c r="I50" s="1"/>
    </row>
    <row r="51" spans="1:9" ht="12.75">
      <c r="A51" s="29">
        <v>232.2957764</v>
      </c>
      <c r="B51" s="29">
        <v>47.2460358</v>
      </c>
      <c r="C51" s="29">
        <v>16.5786579</v>
      </c>
      <c r="D51" s="30">
        <f t="shared" si="2"/>
        <v>0.9999999281292152</v>
      </c>
      <c r="E51" s="30">
        <f t="shared" si="3"/>
        <v>34.41739985241266</v>
      </c>
      <c r="F51" s="30">
        <f t="shared" si="4"/>
        <v>3266.3350648956734</v>
      </c>
      <c r="G51" s="2">
        <f t="shared" si="0"/>
        <v>0</v>
      </c>
      <c r="H51" s="13">
        <f t="shared" si="1"/>
        <v>0.961303700000002</v>
      </c>
      <c r="I51" s="1"/>
    </row>
    <row r="52" spans="1:9" ht="12.75">
      <c r="A52" s="29">
        <v>233.2570801</v>
      </c>
      <c r="B52" s="29">
        <v>47.2482444</v>
      </c>
      <c r="C52" s="29">
        <v>16.5776513</v>
      </c>
      <c r="D52" s="30">
        <f t="shared" si="2"/>
        <v>0.9999970620799085</v>
      </c>
      <c r="E52" s="30">
        <f t="shared" si="3"/>
        <v>220.0502960676945</v>
      </c>
      <c r="F52" s="30">
        <f t="shared" si="4"/>
        <v>3486.385360963368</v>
      </c>
      <c r="G52" s="2">
        <f t="shared" si="0"/>
        <v>0</v>
      </c>
      <c r="H52" s="13">
        <f t="shared" si="1"/>
        <v>0.961303700000002</v>
      </c>
      <c r="I52" s="1"/>
    </row>
    <row r="53" spans="1:9" ht="12.75">
      <c r="A53" s="29">
        <v>234.2183838</v>
      </c>
      <c r="B53" s="29">
        <v>47.249942</v>
      </c>
      <c r="C53" s="29">
        <v>16.576673</v>
      </c>
      <c r="D53" s="30">
        <f t="shared" si="2"/>
        <v>0.999998088004757</v>
      </c>
      <c r="E53" s="30">
        <f t="shared" si="3"/>
        <v>177.5192008710155</v>
      </c>
      <c r="F53" s="30">
        <f t="shared" si="4"/>
        <v>3663.9045618343835</v>
      </c>
      <c r="G53" s="2">
        <f t="shared" si="0"/>
        <v>0.4807128999999861</v>
      </c>
      <c r="H53" s="13">
        <f t="shared" si="1"/>
        <v>0</v>
      </c>
      <c r="I53" s="1"/>
    </row>
    <row r="54" spans="1:9" ht="12.75">
      <c r="A54" s="29">
        <v>233.7376709</v>
      </c>
      <c r="B54" s="29">
        <v>47.2503309</v>
      </c>
      <c r="C54" s="29">
        <v>16.57634</v>
      </c>
      <c r="D54" s="30">
        <f t="shared" si="2"/>
        <v>0.9999998698129001</v>
      </c>
      <c r="E54" s="30">
        <f t="shared" si="3"/>
        <v>46.321844277150525</v>
      </c>
      <c r="F54" s="30">
        <f t="shared" si="4"/>
        <v>3710.226406111534</v>
      </c>
      <c r="G54" s="2">
        <f t="shared" si="0"/>
        <v>0</v>
      </c>
      <c r="H54" s="13">
        <f t="shared" si="1"/>
        <v>2.40332029999999</v>
      </c>
      <c r="I54" s="1"/>
    </row>
    <row r="55" spans="1:10" ht="12.75">
      <c r="A55" s="29">
        <v>236.1409912</v>
      </c>
      <c r="B55" s="29">
        <v>47.2510754</v>
      </c>
      <c r="C55" s="29">
        <v>16.5762421</v>
      </c>
      <c r="D55" s="30">
        <f t="shared" si="2"/>
        <v>0.9999997181443377</v>
      </c>
      <c r="E55" s="30">
        <f t="shared" si="3"/>
        <v>68.15775128599515</v>
      </c>
      <c r="F55" s="30">
        <f t="shared" si="4"/>
        <v>3778.384157397529</v>
      </c>
      <c r="G55" s="2">
        <f t="shared" si="0"/>
        <v>1.922607400000004</v>
      </c>
      <c r="H55" s="13">
        <f t="shared" si="1"/>
        <v>0</v>
      </c>
      <c r="I55" s="1" t="s">
        <v>11</v>
      </c>
      <c r="J55">
        <f>SUM(H20:H55)</f>
        <v>16.823242300000004</v>
      </c>
    </row>
    <row r="56" spans="1:9" ht="12.75">
      <c r="A56" s="29">
        <v>234.2183838</v>
      </c>
      <c r="B56" s="29">
        <v>47.2512331</v>
      </c>
      <c r="C56" s="29">
        <v>16.5764618</v>
      </c>
      <c r="D56" s="30">
        <f t="shared" si="2"/>
        <v>0.9999999638200854</v>
      </c>
      <c r="E56" s="30">
        <f t="shared" si="3"/>
        <v>24.41943612934244</v>
      </c>
      <c r="F56" s="30">
        <f t="shared" si="4"/>
        <v>3802.8035935268717</v>
      </c>
      <c r="G56" s="2">
        <f t="shared" si="0"/>
        <v>0</v>
      </c>
      <c r="H56" s="13">
        <f t="shared" si="1"/>
        <v>0</v>
      </c>
      <c r="I56" s="1"/>
    </row>
    <row r="57" spans="1:9" ht="12.75">
      <c r="A57" s="29">
        <v>234.2183838</v>
      </c>
      <c r="B57" s="29">
        <v>47.2515653</v>
      </c>
      <c r="C57" s="29">
        <v>16.5764647</v>
      </c>
      <c r="D57" s="30">
        <f t="shared" si="2"/>
        <v>0.9999999448174434</v>
      </c>
      <c r="E57" s="30">
        <f t="shared" si="3"/>
        <v>30.15801633549459</v>
      </c>
      <c r="F57" s="30">
        <f t="shared" si="4"/>
        <v>3832.9616098623665</v>
      </c>
      <c r="G57" s="2">
        <f t="shared" si="0"/>
        <v>0.4807128999999861</v>
      </c>
      <c r="H57" s="13">
        <f t="shared" si="1"/>
        <v>0</v>
      </c>
      <c r="I57" s="1"/>
    </row>
    <row r="58" spans="1:9" ht="12.75">
      <c r="A58" s="29">
        <v>233.7376709</v>
      </c>
      <c r="B58" s="29">
        <v>47.2523747</v>
      </c>
      <c r="C58" s="29">
        <v>16.5756802</v>
      </c>
      <c r="D58" s="30">
        <f t="shared" si="2"/>
        <v>0.9999993697362418</v>
      </c>
      <c r="E58" s="30">
        <f t="shared" si="3"/>
        <v>101.92085341072271</v>
      </c>
      <c r="F58" s="30">
        <f t="shared" si="4"/>
        <v>3934.8824632730893</v>
      </c>
      <c r="G58" s="2">
        <f t="shared" si="0"/>
        <v>0</v>
      </c>
      <c r="H58" s="13">
        <f t="shared" si="1"/>
        <v>0</v>
      </c>
      <c r="I58" s="1"/>
    </row>
    <row r="59" spans="1:9" ht="12.75">
      <c r="A59" s="29">
        <v>233.7376709</v>
      </c>
      <c r="B59" s="29">
        <v>47.2533784</v>
      </c>
      <c r="C59" s="29">
        <v>16.5739144</v>
      </c>
      <c r="D59" s="30">
        <f t="shared" si="2"/>
        <v>0.9999979630640375</v>
      </c>
      <c r="E59" s="30">
        <f t="shared" si="3"/>
        <v>183.22748602038934</v>
      </c>
      <c r="F59" s="30">
        <f t="shared" si="4"/>
        <v>4118.109949293479</v>
      </c>
      <c r="G59" s="2">
        <f t="shared" si="0"/>
        <v>0</v>
      </c>
      <c r="H59" s="13">
        <f t="shared" si="1"/>
        <v>0.4807128999999861</v>
      </c>
      <c r="I59" s="1"/>
    </row>
    <row r="60" spans="1:9" ht="12.75">
      <c r="A60" s="29">
        <v>234.2183838</v>
      </c>
      <c r="B60" s="29">
        <v>47.2538852</v>
      </c>
      <c r="C60" s="29">
        <v>16.5723597</v>
      </c>
      <c r="D60" s="30">
        <f t="shared" si="2"/>
        <v>0.999998683260702</v>
      </c>
      <c r="E60" s="30">
        <f t="shared" si="3"/>
        <v>147.31664090186905</v>
      </c>
      <c r="F60" s="30">
        <f t="shared" si="4"/>
        <v>4265.426590195348</v>
      </c>
      <c r="G60" s="2">
        <f t="shared" si="0"/>
        <v>0</v>
      </c>
      <c r="H60" s="13">
        <f t="shared" si="1"/>
        <v>0.48071290000001454</v>
      </c>
      <c r="I60" s="1"/>
    </row>
    <row r="61" spans="1:9" ht="12.75">
      <c r="A61" s="29">
        <v>234.6990967</v>
      </c>
      <c r="B61" s="29">
        <v>47.2544081</v>
      </c>
      <c r="C61" s="29">
        <v>16.5713773</v>
      </c>
      <c r="D61" s="30">
        <f t="shared" si="2"/>
        <v>0.9999993888742232</v>
      </c>
      <c r="E61" s="30">
        <f t="shared" si="3"/>
        <v>100.36150944833398</v>
      </c>
      <c r="F61" s="30">
        <f t="shared" si="4"/>
        <v>4365.788099643682</v>
      </c>
      <c r="G61" s="2">
        <f t="shared" si="0"/>
        <v>0</v>
      </c>
      <c r="H61" s="13">
        <f t="shared" si="1"/>
        <v>0.9611815999999749</v>
      </c>
      <c r="I61" s="1"/>
    </row>
    <row r="62" spans="1:9" ht="12.75">
      <c r="A62" s="29">
        <v>235.6602783</v>
      </c>
      <c r="B62" s="29">
        <v>47.2558047</v>
      </c>
      <c r="C62" s="29">
        <v>16.5694909</v>
      </c>
      <c r="D62" s="30">
        <f t="shared" si="2"/>
        <v>0.9999972759626714</v>
      </c>
      <c r="E62" s="30">
        <f t="shared" si="3"/>
        <v>211.88903698949338</v>
      </c>
      <c r="F62" s="30">
        <f t="shared" si="4"/>
        <v>4577.677136633175</v>
      </c>
      <c r="G62" s="2">
        <f t="shared" si="0"/>
        <v>0</v>
      </c>
      <c r="H62" s="13">
        <f t="shared" si="1"/>
        <v>1.4420166000000165</v>
      </c>
      <c r="I62" s="1"/>
    </row>
    <row r="63" spans="1:9" ht="12.75">
      <c r="A63" s="29">
        <v>237.1022949</v>
      </c>
      <c r="B63" s="29">
        <v>47.2571402</v>
      </c>
      <c r="C63" s="29">
        <v>16.5672002</v>
      </c>
      <c r="D63" s="30">
        <f t="shared" si="2"/>
        <v>0.9999965304184545</v>
      </c>
      <c r="E63" s="30">
        <f t="shared" si="3"/>
        <v>239.1335639369011</v>
      </c>
      <c r="F63" s="30">
        <f t="shared" si="4"/>
        <v>4816.810700570076</v>
      </c>
      <c r="G63" s="2">
        <f t="shared" si="0"/>
        <v>0</v>
      </c>
      <c r="H63" s="13">
        <f t="shared" si="1"/>
        <v>0</v>
      </c>
      <c r="I63" s="1"/>
    </row>
    <row r="64" spans="1:9" ht="12.75">
      <c r="A64" s="29">
        <v>237.1022949</v>
      </c>
      <c r="B64" s="29">
        <v>47.257201</v>
      </c>
      <c r="C64" s="29">
        <v>16.5667179</v>
      </c>
      <c r="D64" s="30">
        <f t="shared" si="2"/>
        <v>0.9999998838988772</v>
      </c>
      <c r="E64" s="30">
        <f t="shared" si="3"/>
        <v>43.74415939875182</v>
      </c>
      <c r="F64" s="30">
        <f t="shared" si="4"/>
        <v>4860.554859968827</v>
      </c>
      <c r="G64" s="2">
        <f t="shared" si="0"/>
        <v>0.48059080000001586</v>
      </c>
      <c r="H64" s="13">
        <f t="shared" si="1"/>
        <v>0</v>
      </c>
      <c r="I64" s="1"/>
    </row>
    <row r="65" spans="1:9" ht="12.75">
      <c r="A65" s="29">
        <v>236.6217041</v>
      </c>
      <c r="B65" s="29">
        <v>47.2564106</v>
      </c>
      <c r="C65" s="29">
        <v>16.5654678</v>
      </c>
      <c r="D65" s="30">
        <f t="shared" si="2"/>
        <v>0.9999989199823407</v>
      </c>
      <c r="E65" s="30">
        <f t="shared" si="3"/>
        <v>133.41889170411963</v>
      </c>
      <c r="F65" s="30">
        <f t="shared" si="4"/>
        <v>4993.9737516729465</v>
      </c>
      <c r="G65" s="2">
        <f t="shared" si="0"/>
        <v>0</v>
      </c>
      <c r="H65" s="13">
        <f t="shared" si="1"/>
        <v>0.9611816000000033</v>
      </c>
      <c r="I65" s="1"/>
    </row>
    <row r="66" spans="1:9" ht="12.75">
      <c r="A66" s="29">
        <v>237.5828857</v>
      </c>
      <c r="B66" s="29">
        <v>47.2563667</v>
      </c>
      <c r="C66" s="29">
        <v>16.5651474</v>
      </c>
      <c r="D66" s="30">
        <f t="shared" si="2"/>
        <v>0.9999999486041673</v>
      </c>
      <c r="E66" s="30">
        <f t="shared" si="3"/>
        <v>29.104880234522735</v>
      </c>
      <c r="F66" s="30">
        <f t="shared" si="4"/>
        <v>5023.07863190747</v>
      </c>
      <c r="G66" s="2">
        <f t="shared" si="0"/>
        <v>0</v>
      </c>
      <c r="H66" s="13">
        <f t="shared" si="1"/>
        <v>1.4420166000000165</v>
      </c>
      <c r="I66" s="1"/>
    </row>
    <row r="67" spans="1:9" ht="12.75">
      <c r="A67" s="29">
        <v>239.0249023</v>
      </c>
      <c r="B67" s="29">
        <v>47.2575114</v>
      </c>
      <c r="C67" s="29">
        <v>16.5639574</v>
      </c>
      <c r="D67" s="30">
        <f t="shared" si="2"/>
        <v>0.9999986492415288</v>
      </c>
      <c r="E67" s="30">
        <f t="shared" si="3"/>
        <v>149.2075365373554</v>
      </c>
      <c r="F67" s="30">
        <f t="shared" si="4"/>
        <v>5172.286168444825</v>
      </c>
      <c r="G67" s="2">
        <f t="shared" si="0"/>
        <v>0</v>
      </c>
      <c r="H67" s="13">
        <f t="shared" si="1"/>
        <v>0.961303799999996</v>
      </c>
      <c r="I67" s="1"/>
    </row>
    <row r="68" spans="1:9" ht="12.75">
      <c r="A68" s="29">
        <v>239.9862061</v>
      </c>
      <c r="B68" s="29">
        <v>47.2588674</v>
      </c>
      <c r="C68" s="29">
        <v>16.562807</v>
      </c>
      <c r="D68" s="30">
        <f t="shared" si="2"/>
        <v>0.9999984307857107</v>
      </c>
      <c r="E68" s="30">
        <f t="shared" si="3"/>
        <v>160.82110623194484</v>
      </c>
      <c r="F68" s="30">
        <f t="shared" si="4"/>
        <v>5333.10727467677</v>
      </c>
      <c r="G68" s="2">
        <f t="shared" si="0"/>
        <v>0</v>
      </c>
      <c r="H68" s="13">
        <f t="shared" si="1"/>
        <v>1.442016599999988</v>
      </c>
      <c r="I68" s="1"/>
    </row>
    <row r="69" spans="1:9" ht="12.75">
      <c r="A69" s="29">
        <v>241.4282227</v>
      </c>
      <c r="B69" s="29">
        <v>47.2603239</v>
      </c>
      <c r="C69" s="29">
        <v>16.5620023</v>
      </c>
      <c r="D69" s="30">
        <f t="shared" si="2"/>
        <v>0.999998621459286</v>
      </c>
      <c r="E69" s="30">
        <f t="shared" si="3"/>
        <v>150.73416855748124</v>
      </c>
      <c r="F69" s="30">
        <f t="shared" si="4"/>
        <v>5483.8414432342515</v>
      </c>
      <c r="G69" s="2">
        <f aca="true" t="shared" si="5" ref="G69:G97">IF(A69-A70&gt;0,A69-A70,0)</f>
        <v>0</v>
      </c>
      <c r="H69" s="13">
        <f aca="true" t="shared" si="6" ref="H69:H98">IF(A70-A69&gt;0,A70-A69,0)</f>
        <v>0</v>
      </c>
      <c r="I69" s="1"/>
    </row>
    <row r="70" spans="1:9" ht="12.75">
      <c r="A70" s="29">
        <v>241.4282227</v>
      </c>
      <c r="B70" s="29">
        <v>47.2603471</v>
      </c>
      <c r="C70" s="29">
        <v>16.5613729</v>
      </c>
      <c r="D70" s="30">
        <f aca="true" t="shared" si="7" ref="D70:D130">SIN(B69)*SIN(B70)+COS(B69)*COS(B70)*COS(C70-C69)</f>
        <v>0.9999998053234732</v>
      </c>
      <c r="E70" s="30">
        <f aca="true" t="shared" si="8" ref="E70:E133">2*6378*3.1416*ACOS(D70)/360*815.5</f>
        <v>56.64461939330517</v>
      </c>
      <c r="F70" s="30">
        <f t="shared" si="4"/>
        <v>5540.486062627557</v>
      </c>
      <c r="G70" s="2">
        <f t="shared" si="5"/>
        <v>0</v>
      </c>
      <c r="H70" s="13">
        <f t="shared" si="6"/>
        <v>2.4033203000000185</v>
      </c>
      <c r="I70" s="1"/>
    </row>
    <row r="71" spans="1:9" ht="12.75">
      <c r="A71" s="29">
        <v>243.831543</v>
      </c>
      <c r="B71" s="29">
        <v>47.2609004</v>
      </c>
      <c r="C71" s="29">
        <v>16.558667</v>
      </c>
      <c r="D71" s="30">
        <f t="shared" si="7"/>
        <v>0.999996254004833</v>
      </c>
      <c r="E71" s="30">
        <f t="shared" si="8"/>
        <v>248.47666144563516</v>
      </c>
      <c r="F71" s="30">
        <f aca="true" t="shared" si="9" ref="F71:F134">F70+E71</f>
        <v>5788.962724073192</v>
      </c>
      <c r="G71" s="2">
        <f t="shared" si="5"/>
        <v>0</v>
      </c>
      <c r="H71" s="13">
        <f t="shared" si="6"/>
        <v>2.8839110999999775</v>
      </c>
      <c r="I71" s="1"/>
    </row>
    <row r="72" spans="1:9" ht="12.75">
      <c r="A72" s="29">
        <v>246.7154541</v>
      </c>
      <c r="B72" s="29">
        <v>47.2627858</v>
      </c>
      <c r="C72" s="29">
        <v>16.5577986</v>
      </c>
      <c r="D72" s="30">
        <f t="shared" si="7"/>
        <v>0.999997852705476</v>
      </c>
      <c r="E72" s="30">
        <f t="shared" si="8"/>
        <v>188.12553468123403</v>
      </c>
      <c r="F72" s="30">
        <f t="shared" si="9"/>
        <v>5977.088258754426</v>
      </c>
      <c r="G72" s="2">
        <f t="shared" si="5"/>
        <v>0</v>
      </c>
      <c r="H72" s="13">
        <f t="shared" si="6"/>
        <v>0</v>
      </c>
      <c r="I72" s="1"/>
    </row>
    <row r="73" spans="1:9" ht="12.75">
      <c r="A73" s="29">
        <v>246.7154541</v>
      </c>
      <c r="B73" s="29">
        <v>47.2629026</v>
      </c>
      <c r="C73" s="29">
        <v>16.5576179</v>
      </c>
      <c r="D73" s="30">
        <f t="shared" si="7"/>
        <v>0.9999999771658439</v>
      </c>
      <c r="E73" s="30">
        <f t="shared" si="8"/>
        <v>19.399670123203432</v>
      </c>
      <c r="F73" s="30">
        <f t="shared" si="9"/>
        <v>5996.487928877629</v>
      </c>
      <c r="G73" s="2">
        <f t="shared" si="5"/>
        <v>0</v>
      </c>
      <c r="H73" s="13">
        <f t="shared" si="6"/>
        <v>0</v>
      </c>
      <c r="I73" s="1"/>
    </row>
    <row r="74" spans="1:9" ht="12.75">
      <c r="A74" s="29">
        <v>246.7154541</v>
      </c>
      <c r="B74" s="29">
        <v>47.263115</v>
      </c>
      <c r="C74" s="29">
        <v>16.5576234</v>
      </c>
      <c r="D74" s="30">
        <f t="shared" si="7"/>
        <v>0.9999999774282861</v>
      </c>
      <c r="E74" s="30">
        <f t="shared" si="8"/>
        <v>19.287863813407732</v>
      </c>
      <c r="F74" s="30">
        <f t="shared" si="9"/>
        <v>6015.775792691037</v>
      </c>
      <c r="G74" s="2">
        <f t="shared" si="5"/>
        <v>0</v>
      </c>
      <c r="H74" s="13">
        <f t="shared" si="6"/>
        <v>0</v>
      </c>
      <c r="I74" s="1"/>
    </row>
    <row r="75" spans="1:9" ht="12.75">
      <c r="A75" s="29">
        <v>246.7154541</v>
      </c>
      <c r="B75" s="29">
        <v>47.2631644</v>
      </c>
      <c r="C75" s="29">
        <v>16.5575171</v>
      </c>
      <c r="D75" s="30">
        <f t="shared" si="7"/>
        <v>0.9999999932388222</v>
      </c>
      <c r="E75" s="30">
        <f t="shared" si="8"/>
        <v>10.556332018009611</v>
      </c>
      <c r="F75" s="30">
        <f t="shared" si="9"/>
        <v>6026.332124709047</v>
      </c>
      <c r="G75" s="2">
        <f t="shared" si="5"/>
        <v>0</v>
      </c>
      <c r="H75" s="13">
        <f t="shared" si="6"/>
        <v>0.48059080000001586</v>
      </c>
      <c r="I75" s="1"/>
    </row>
    <row r="76" spans="1:9" ht="12.75">
      <c r="A76" s="29">
        <v>247.1960449</v>
      </c>
      <c r="B76" s="29">
        <v>47.2636645</v>
      </c>
      <c r="C76" s="29">
        <v>16.5573786</v>
      </c>
      <c r="D76" s="30">
        <f t="shared" si="7"/>
        <v>0.9999998655443764</v>
      </c>
      <c r="E76" s="30">
        <f t="shared" si="8"/>
        <v>47.07511090371485</v>
      </c>
      <c r="F76" s="30">
        <f t="shared" si="9"/>
        <v>6073.407235612762</v>
      </c>
      <c r="G76" s="2">
        <f t="shared" si="5"/>
        <v>0</v>
      </c>
      <c r="H76" s="13">
        <f t="shared" si="6"/>
        <v>0</v>
      </c>
      <c r="I76" s="1"/>
    </row>
    <row r="77" spans="1:9" ht="12.75">
      <c r="A77" s="29">
        <v>247.1960449</v>
      </c>
      <c r="B77" s="29">
        <v>47.2640537</v>
      </c>
      <c r="C77" s="29">
        <v>16.5571233</v>
      </c>
      <c r="D77" s="30">
        <f t="shared" si="7"/>
        <v>0.9999998923069437</v>
      </c>
      <c r="E77" s="30">
        <f t="shared" si="8"/>
        <v>42.13041297376427</v>
      </c>
      <c r="F77" s="30">
        <f t="shared" si="9"/>
        <v>6115.537648586526</v>
      </c>
      <c r="G77" s="2">
        <f t="shared" si="5"/>
        <v>0</v>
      </c>
      <c r="H77" s="13">
        <f t="shared" si="6"/>
        <v>3.3647460999999907</v>
      </c>
      <c r="I77" s="1"/>
    </row>
    <row r="78" spans="1:9" ht="12.75">
      <c r="A78" s="29">
        <v>250.560791</v>
      </c>
      <c r="B78" s="29">
        <v>47.2657927</v>
      </c>
      <c r="C78" s="29">
        <v>16.5564436</v>
      </c>
      <c r="D78" s="30">
        <f t="shared" si="7"/>
        <v>0.9999982615082452</v>
      </c>
      <c r="E78" s="30">
        <f t="shared" si="8"/>
        <v>169.27321461333813</v>
      </c>
      <c r="F78" s="30">
        <f t="shared" si="9"/>
        <v>6284.810863199865</v>
      </c>
      <c r="G78" s="2">
        <f t="shared" si="5"/>
        <v>0</v>
      </c>
      <c r="H78" s="13">
        <f t="shared" si="6"/>
        <v>0.961303700000002</v>
      </c>
      <c r="I78" s="1"/>
    </row>
    <row r="79" spans="1:9" ht="12.75">
      <c r="A79" s="29">
        <v>251.5220947</v>
      </c>
      <c r="B79" s="29">
        <v>47.2665504</v>
      </c>
      <c r="C79" s="29">
        <v>16.5559934</v>
      </c>
      <c r="D79" s="30">
        <f t="shared" si="7"/>
        <v>0.9999996136430954</v>
      </c>
      <c r="E79" s="30">
        <f t="shared" si="8"/>
        <v>79.79877311112635</v>
      </c>
      <c r="F79" s="30">
        <f t="shared" si="9"/>
        <v>6364.609636310991</v>
      </c>
      <c r="G79" s="2">
        <f t="shared" si="5"/>
        <v>0</v>
      </c>
      <c r="H79" s="13">
        <f t="shared" si="6"/>
        <v>0</v>
      </c>
      <c r="I79" s="1"/>
    </row>
    <row r="80" spans="1:9" ht="12.75">
      <c r="A80" s="29">
        <v>251.5220947</v>
      </c>
      <c r="B80" s="29">
        <v>47.2668983</v>
      </c>
      <c r="C80" s="29">
        <v>16.5558295</v>
      </c>
      <c r="D80" s="30">
        <f t="shared" si="7"/>
        <v>0.9999999263233603</v>
      </c>
      <c r="E80" s="30">
        <f t="shared" si="8"/>
        <v>34.84711020894839</v>
      </c>
      <c r="F80" s="30">
        <f t="shared" si="9"/>
        <v>6399.45674651994</v>
      </c>
      <c r="G80" s="2">
        <f t="shared" si="5"/>
        <v>0.4807128999999861</v>
      </c>
      <c r="H80" s="13">
        <f t="shared" si="6"/>
        <v>0</v>
      </c>
      <c r="I80" s="1"/>
    </row>
    <row r="81" spans="1:9" ht="12.75">
      <c r="A81" s="29">
        <v>251.0413818</v>
      </c>
      <c r="B81" s="29">
        <v>47.2669036</v>
      </c>
      <c r="C81" s="29">
        <v>16.5559166</v>
      </c>
      <c r="D81" s="30">
        <f t="shared" si="7"/>
        <v>0.9999999962698021</v>
      </c>
      <c r="E81" s="30">
        <f t="shared" si="8"/>
        <v>7.84093402579377</v>
      </c>
      <c r="F81" s="30">
        <f t="shared" si="9"/>
        <v>6407.297680545734</v>
      </c>
      <c r="G81" s="2">
        <f t="shared" si="5"/>
        <v>0</v>
      </c>
      <c r="H81" s="13">
        <f t="shared" si="6"/>
        <v>5.287353600000017</v>
      </c>
      <c r="I81" s="1"/>
    </row>
    <row r="82" spans="1:9" ht="12.75">
      <c r="A82" s="29">
        <v>256.3287354</v>
      </c>
      <c r="B82" s="29">
        <v>47.269386</v>
      </c>
      <c r="C82" s="29">
        <v>16.5546657</v>
      </c>
      <c r="D82" s="30">
        <f t="shared" si="7"/>
        <v>0.9999961526408273</v>
      </c>
      <c r="E82" s="30">
        <f t="shared" si="8"/>
        <v>251.81602637376565</v>
      </c>
      <c r="F82" s="30">
        <f t="shared" si="9"/>
        <v>6659.113706919499</v>
      </c>
      <c r="G82" s="2">
        <f t="shared" si="5"/>
        <v>0</v>
      </c>
      <c r="H82" s="13">
        <f t="shared" si="6"/>
        <v>3.845214799999951</v>
      </c>
      <c r="I82" s="1"/>
    </row>
    <row r="83" spans="1:9" ht="12.75">
      <c r="A83" s="29">
        <v>260.1739502</v>
      </c>
      <c r="B83" s="29">
        <v>47.2713012</v>
      </c>
      <c r="C83" s="29">
        <v>16.5538631</v>
      </c>
      <c r="D83" s="30">
        <f t="shared" si="7"/>
        <v>0.999997850780997</v>
      </c>
      <c r="E83" s="30">
        <f t="shared" si="8"/>
        <v>188.20981811037254</v>
      </c>
      <c r="F83" s="30">
        <f t="shared" si="9"/>
        <v>6847.323525029872</v>
      </c>
      <c r="G83" s="2">
        <f t="shared" si="5"/>
        <v>0</v>
      </c>
      <c r="H83" s="13">
        <f t="shared" si="6"/>
        <v>0.48059080000001586</v>
      </c>
      <c r="I83" s="1"/>
    </row>
    <row r="84" spans="1:9" ht="12.75">
      <c r="A84" s="29">
        <v>260.654541</v>
      </c>
      <c r="B84" s="29">
        <v>47.2713689</v>
      </c>
      <c r="C84" s="29">
        <v>16.5537543</v>
      </c>
      <c r="D84" s="30">
        <f t="shared" si="7"/>
        <v>0.9999999919173789</v>
      </c>
      <c r="E84" s="30">
        <f t="shared" si="8"/>
        <v>11.541917679162996</v>
      </c>
      <c r="F84" s="30">
        <f t="shared" si="9"/>
        <v>6858.865442709035</v>
      </c>
      <c r="G84" s="2">
        <f t="shared" si="5"/>
        <v>0</v>
      </c>
      <c r="H84" s="13">
        <f t="shared" si="6"/>
        <v>0.9614258000000291</v>
      </c>
      <c r="I84" s="1"/>
    </row>
    <row r="85" spans="1:9" ht="12.75">
      <c r="A85" s="29">
        <v>261.6159668</v>
      </c>
      <c r="B85" s="29">
        <v>47.2710376</v>
      </c>
      <c r="C85" s="29">
        <v>16.5518971</v>
      </c>
      <c r="D85" s="30">
        <f t="shared" si="7"/>
        <v>0.9999982576807102</v>
      </c>
      <c r="E85" s="30">
        <f t="shared" si="8"/>
        <v>169.45945165834695</v>
      </c>
      <c r="F85" s="30">
        <f t="shared" si="9"/>
        <v>7028.324894367382</v>
      </c>
      <c r="G85" s="2">
        <f t="shared" si="5"/>
        <v>0</v>
      </c>
      <c r="H85" s="13">
        <f t="shared" si="6"/>
        <v>0.480590799999959</v>
      </c>
      <c r="I85" s="1"/>
    </row>
    <row r="86" spans="1:9" ht="12.75">
      <c r="A86" s="29">
        <v>262.0965576</v>
      </c>
      <c r="B86" s="29">
        <v>47.2704919</v>
      </c>
      <c r="C86" s="29">
        <v>16.5492422</v>
      </c>
      <c r="D86" s="30">
        <f t="shared" si="7"/>
        <v>0.999996402341865</v>
      </c>
      <c r="E86" s="30">
        <f t="shared" si="8"/>
        <v>243.50727332230633</v>
      </c>
      <c r="F86" s="30">
        <f t="shared" si="9"/>
        <v>7271.832167689688</v>
      </c>
      <c r="G86" s="2">
        <f t="shared" si="5"/>
        <v>1.442016599999988</v>
      </c>
      <c r="H86" s="13">
        <f t="shared" si="6"/>
        <v>0</v>
      </c>
      <c r="I86" s="1"/>
    </row>
    <row r="87" spans="1:9" ht="12.75">
      <c r="A87" s="29">
        <v>260.654541</v>
      </c>
      <c r="B87" s="29">
        <v>47.2701993</v>
      </c>
      <c r="C87" s="29">
        <v>16.5482827</v>
      </c>
      <c r="D87" s="30">
        <f t="shared" si="7"/>
        <v>0.9999995066756924</v>
      </c>
      <c r="E87" s="30">
        <f t="shared" si="8"/>
        <v>90.17125965785301</v>
      </c>
      <c r="F87" s="30">
        <f t="shared" si="9"/>
        <v>7362.00342734754</v>
      </c>
      <c r="G87" s="2">
        <f t="shared" si="5"/>
        <v>1.4418944999999894</v>
      </c>
      <c r="H87" s="13">
        <f t="shared" si="6"/>
        <v>0</v>
      </c>
      <c r="I87" s="1"/>
    </row>
    <row r="88" spans="1:9" ht="12.75">
      <c r="A88" s="29">
        <v>259.2126465</v>
      </c>
      <c r="B88" s="29">
        <v>47.2704881</v>
      </c>
      <c r="C88" s="29">
        <v>16.5468091</v>
      </c>
      <c r="D88" s="30">
        <f t="shared" si="7"/>
        <v>0.9999988956709326</v>
      </c>
      <c r="E88" s="30">
        <f t="shared" si="8"/>
        <v>134.91217783902323</v>
      </c>
      <c r="F88" s="30">
        <f t="shared" si="9"/>
        <v>7496.915605186564</v>
      </c>
      <c r="G88" s="2">
        <f t="shared" si="5"/>
        <v>0</v>
      </c>
      <c r="H88" s="13">
        <f t="shared" si="6"/>
        <v>0.9613036999999736</v>
      </c>
      <c r="I88" s="1"/>
    </row>
    <row r="89" spans="1:9" ht="12.75">
      <c r="A89" s="29">
        <v>260.1739502</v>
      </c>
      <c r="B89" s="29">
        <v>47.2707386</v>
      </c>
      <c r="C89" s="29">
        <v>16.5463443</v>
      </c>
      <c r="D89" s="30">
        <f t="shared" si="7"/>
        <v>0.9999998629141421</v>
      </c>
      <c r="E89" s="30">
        <f t="shared" si="8"/>
        <v>47.533324856353836</v>
      </c>
      <c r="F89" s="30">
        <f t="shared" si="9"/>
        <v>7544.448930042918</v>
      </c>
      <c r="G89" s="2">
        <f t="shared" si="5"/>
        <v>0</v>
      </c>
      <c r="H89" s="13">
        <f t="shared" si="6"/>
        <v>0</v>
      </c>
      <c r="I89" s="1"/>
    </row>
    <row r="90" spans="1:9" ht="12.75">
      <c r="A90" s="29">
        <v>260.1739502</v>
      </c>
      <c r="B90" s="29">
        <v>47.2706022</v>
      </c>
      <c r="C90" s="29">
        <v>16.5464566</v>
      </c>
      <c r="D90" s="30">
        <f t="shared" si="7"/>
        <v>0.9999999845267545</v>
      </c>
      <c r="E90" s="30">
        <f t="shared" si="8"/>
        <v>15.969545988152467</v>
      </c>
      <c r="F90" s="30">
        <f t="shared" si="9"/>
        <v>7560.41847603107</v>
      </c>
      <c r="G90" s="2">
        <f t="shared" si="5"/>
        <v>0</v>
      </c>
      <c r="H90" s="13">
        <f t="shared" si="6"/>
        <v>0.48059080000001586</v>
      </c>
      <c r="I90" s="1"/>
    </row>
    <row r="91" spans="1:9" ht="12.75">
      <c r="A91" s="29">
        <v>260.654541</v>
      </c>
      <c r="B91" s="29">
        <v>47.2706536</v>
      </c>
      <c r="C91" s="29">
        <v>16.5463744</v>
      </c>
      <c r="D91" s="30">
        <f t="shared" si="7"/>
        <v>0.9999999953728238</v>
      </c>
      <c r="E91" s="30">
        <f t="shared" si="8"/>
        <v>8.73292801030285</v>
      </c>
      <c r="F91" s="30">
        <f t="shared" si="9"/>
        <v>7569.151404041373</v>
      </c>
      <c r="G91" s="2">
        <f t="shared" si="5"/>
        <v>0</v>
      </c>
      <c r="H91" s="13">
        <f t="shared" si="6"/>
        <v>0</v>
      </c>
      <c r="I91" s="1"/>
    </row>
    <row r="92" spans="1:9" ht="12.75">
      <c r="A92" s="29">
        <v>260.654541</v>
      </c>
      <c r="B92" s="29">
        <v>47.2712992</v>
      </c>
      <c r="C92" s="29">
        <v>16.5460658</v>
      </c>
      <c r="D92" s="30">
        <f t="shared" si="7"/>
        <v>0.9999997450061129</v>
      </c>
      <c r="E92" s="30">
        <f t="shared" si="8"/>
        <v>64.82861675529846</v>
      </c>
      <c r="F92" s="30">
        <f t="shared" si="9"/>
        <v>7633.980020796672</v>
      </c>
      <c r="G92" s="2">
        <f t="shared" si="5"/>
        <v>0</v>
      </c>
      <c r="H92" s="13">
        <f t="shared" si="6"/>
        <v>0.9614258000000291</v>
      </c>
      <c r="I92" s="1"/>
    </row>
    <row r="93" spans="1:9" ht="12.75">
      <c r="A93" s="29">
        <v>261.6159668</v>
      </c>
      <c r="B93" s="29">
        <v>47.2716269</v>
      </c>
      <c r="C93" s="29">
        <v>16.5461048</v>
      </c>
      <c r="D93" s="30">
        <f t="shared" si="7"/>
        <v>0.9999999455622975</v>
      </c>
      <c r="E93" s="30">
        <f t="shared" si="8"/>
        <v>29.953788364769483</v>
      </c>
      <c r="F93" s="30">
        <f t="shared" si="9"/>
        <v>7663.933809161442</v>
      </c>
      <c r="G93" s="2">
        <f t="shared" si="5"/>
        <v>1.922607400000004</v>
      </c>
      <c r="H93" s="13">
        <f t="shared" si="6"/>
        <v>0</v>
      </c>
      <c r="I93" s="1"/>
    </row>
    <row r="94" spans="1:10" ht="12.75">
      <c r="A94" s="29">
        <v>259.6933594</v>
      </c>
      <c r="B94" s="29">
        <v>47.272216</v>
      </c>
      <c r="C94" s="29">
        <v>16.5456406</v>
      </c>
      <c r="D94" s="30">
        <f t="shared" si="7"/>
        <v>0.9999997210835602</v>
      </c>
      <c r="E94" s="30">
        <f t="shared" si="8"/>
        <v>67.80144159278161</v>
      </c>
      <c r="F94" s="30">
        <f t="shared" si="9"/>
        <v>7731.735250754224</v>
      </c>
      <c r="G94" s="2">
        <f t="shared" si="5"/>
        <v>0.9614258000000291</v>
      </c>
      <c r="H94" s="13">
        <f t="shared" si="6"/>
        <v>0</v>
      </c>
      <c r="I94" s="1" t="s">
        <v>12</v>
      </c>
      <c r="J94">
        <f>SUM(H56:H94)</f>
        <v>31.72351069999999</v>
      </c>
    </row>
    <row r="95" spans="1:9" ht="12.75">
      <c r="A95" s="29">
        <v>258.7319336</v>
      </c>
      <c r="B95" s="29">
        <v>47.2722985</v>
      </c>
      <c r="C95" s="29">
        <v>16.5451171</v>
      </c>
      <c r="D95" s="30">
        <f t="shared" si="7"/>
        <v>0.9999998625650276</v>
      </c>
      <c r="E95" s="30">
        <f t="shared" si="8"/>
        <v>47.593812577088286</v>
      </c>
      <c r="F95" s="30">
        <f t="shared" si="9"/>
        <v>7779.329063331312</v>
      </c>
      <c r="G95" s="2">
        <f t="shared" si="5"/>
        <v>0</v>
      </c>
      <c r="H95" s="13">
        <f t="shared" si="6"/>
        <v>0</v>
      </c>
      <c r="I95" s="1"/>
    </row>
    <row r="96" spans="1:9" ht="12.75">
      <c r="A96" s="29">
        <v>258.7319336</v>
      </c>
      <c r="B96" s="29">
        <v>47.2724149</v>
      </c>
      <c r="C96" s="29">
        <v>16.5452293</v>
      </c>
      <c r="D96" s="30">
        <f t="shared" si="7"/>
        <v>0.9999999870688279</v>
      </c>
      <c r="E96" s="30">
        <f t="shared" si="8"/>
        <v>14.598922671212247</v>
      </c>
      <c r="F96" s="30">
        <f t="shared" si="9"/>
        <v>7793.927986002524</v>
      </c>
      <c r="G96" s="2">
        <f t="shared" si="5"/>
        <v>0</v>
      </c>
      <c r="H96" s="13">
        <f t="shared" si="6"/>
        <v>0</v>
      </c>
      <c r="I96" s="1"/>
    </row>
    <row r="97" spans="1:9" ht="12.75">
      <c r="A97" s="29">
        <v>258.7319336</v>
      </c>
      <c r="B97" s="29">
        <v>47.2724554</v>
      </c>
      <c r="C97" s="29">
        <v>16.5449469</v>
      </c>
      <c r="D97" s="30">
        <f t="shared" si="7"/>
        <v>0.9999999601784105</v>
      </c>
      <c r="E97" s="30">
        <f t="shared" si="8"/>
        <v>25.61894009151659</v>
      </c>
      <c r="F97" s="30">
        <f t="shared" si="9"/>
        <v>7819.546926094041</v>
      </c>
      <c r="G97" s="2">
        <f t="shared" si="5"/>
        <v>0</v>
      </c>
      <c r="H97" s="13">
        <f t="shared" si="6"/>
        <v>2.884033200000033</v>
      </c>
      <c r="I97" s="1"/>
    </row>
    <row r="98" spans="1:9" ht="12.75">
      <c r="A98" s="29">
        <v>261.6159668</v>
      </c>
      <c r="B98" s="29">
        <v>47.2722263</v>
      </c>
      <c r="C98" s="29">
        <v>16.5439123</v>
      </c>
      <c r="D98" s="30">
        <f t="shared" si="7"/>
        <v>0.999999450266234</v>
      </c>
      <c r="E98" s="30">
        <f t="shared" si="8"/>
        <v>95.18709826664849</v>
      </c>
      <c r="F98" s="30">
        <f t="shared" si="9"/>
        <v>7914.73402436069</v>
      </c>
      <c r="G98" s="2">
        <v>0</v>
      </c>
      <c r="H98" s="13">
        <f t="shared" si="6"/>
        <v>1.922607400000004</v>
      </c>
      <c r="I98" s="1"/>
    </row>
    <row r="99" spans="1:9" ht="12.75">
      <c r="A99" s="29">
        <v>263.5385742</v>
      </c>
      <c r="B99" s="29">
        <v>47.2723749</v>
      </c>
      <c r="C99" s="29">
        <v>16.5429087</v>
      </c>
      <c r="D99" s="30">
        <f t="shared" si="7"/>
        <v>0.9999994963637017</v>
      </c>
      <c r="E99" s="30">
        <f t="shared" si="8"/>
        <v>91.10881354707458</v>
      </c>
      <c r="F99" s="30">
        <f t="shared" si="9"/>
        <v>8005.842837907764</v>
      </c>
      <c r="G99" s="2">
        <f>IF(A99-A100&gt;0,A99-A100,0)</f>
        <v>0</v>
      </c>
      <c r="H99" s="13">
        <f>IF(A100-A99&gt;0,A100-A99,0)</f>
        <v>4.806518599999947</v>
      </c>
      <c r="I99" s="1"/>
    </row>
    <row r="100" spans="1:9" ht="12.75">
      <c r="A100" s="29">
        <v>268.3450928</v>
      </c>
      <c r="B100" s="29">
        <v>47.2748743</v>
      </c>
      <c r="C100" s="29">
        <v>16.5418813</v>
      </c>
      <c r="D100" s="30">
        <f t="shared" si="7"/>
        <v>0.9999963604717585</v>
      </c>
      <c r="E100" s="30">
        <f t="shared" si="8"/>
        <v>244.92016302636233</v>
      </c>
      <c r="F100" s="30">
        <f t="shared" si="9"/>
        <v>8250.763000934126</v>
      </c>
      <c r="G100" s="2">
        <f aca="true" t="shared" si="10" ref="G100:G126">IF(A100-A101&gt;0,A100-A101,0)</f>
        <v>0</v>
      </c>
      <c r="H100" s="13">
        <f aca="true" t="shared" si="11" ref="H100:H126">IF(A101-A100&gt;0,A101-A100,0)</f>
        <v>0.48071290000001454</v>
      </c>
      <c r="I100" s="20"/>
    </row>
    <row r="101" spans="1:9" ht="12.75">
      <c r="A101" s="29">
        <v>268.8258057</v>
      </c>
      <c r="B101" s="29">
        <v>47.2750685</v>
      </c>
      <c r="C101" s="29">
        <v>16.5417297</v>
      </c>
      <c r="D101" s="30">
        <f t="shared" si="7"/>
        <v>0.9999999699122066</v>
      </c>
      <c r="E101" s="30">
        <f t="shared" si="8"/>
        <v>22.26881109974771</v>
      </c>
      <c r="F101" s="30">
        <f t="shared" si="9"/>
        <v>8273.031812033874</v>
      </c>
      <c r="G101" s="2">
        <f t="shared" si="10"/>
        <v>0</v>
      </c>
      <c r="H101" s="13">
        <f t="shared" si="11"/>
        <v>2.8839111000000344</v>
      </c>
      <c r="I101" s="20"/>
    </row>
    <row r="102" spans="1:9" ht="12.75">
      <c r="A102" s="29">
        <v>271.7097168</v>
      </c>
      <c r="B102" s="29">
        <v>47.2763008</v>
      </c>
      <c r="C102" s="29">
        <v>16.5413175</v>
      </c>
      <c r="D102" s="30">
        <f t="shared" si="7"/>
        <v>0.9999991577065681</v>
      </c>
      <c r="E102" s="30">
        <f t="shared" si="8"/>
        <v>117.82395559709919</v>
      </c>
      <c r="F102" s="30">
        <f t="shared" si="9"/>
        <v>8390.855767630974</v>
      </c>
      <c r="G102" s="2">
        <f t="shared" si="10"/>
        <v>0</v>
      </c>
      <c r="H102" s="13">
        <f t="shared" si="11"/>
        <v>1.9227295000000026</v>
      </c>
      <c r="I102" s="20"/>
    </row>
    <row r="103" spans="1:9" ht="12.75">
      <c r="A103" s="29">
        <v>273.6324463</v>
      </c>
      <c r="B103" s="29">
        <v>47.2771538</v>
      </c>
      <c r="C103" s="29">
        <v>16.5408572</v>
      </c>
      <c r="D103" s="30">
        <f t="shared" si="7"/>
        <v>0.9999995327129281</v>
      </c>
      <c r="E103" s="30">
        <f t="shared" si="8"/>
        <v>87.7594233949564</v>
      </c>
      <c r="F103" s="30">
        <f t="shared" si="9"/>
        <v>8478.61519102593</v>
      </c>
      <c r="G103" s="2">
        <f t="shared" si="10"/>
        <v>0</v>
      </c>
      <c r="H103" s="13">
        <f t="shared" si="11"/>
        <v>0</v>
      </c>
      <c r="I103" s="20"/>
    </row>
    <row r="104" spans="1:9" ht="12.75">
      <c r="A104" s="29">
        <v>273.6324463</v>
      </c>
      <c r="B104" s="29">
        <v>47.2769834</v>
      </c>
      <c r="C104" s="29">
        <v>16.5400163</v>
      </c>
      <c r="D104" s="30">
        <f t="shared" si="7"/>
        <v>0.9999996401566142</v>
      </c>
      <c r="E104" s="30">
        <f t="shared" si="8"/>
        <v>77.01204155272785</v>
      </c>
      <c r="F104" s="30">
        <f t="shared" si="9"/>
        <v>8555.627232578658</v>
      </c>
      <c r="G104" s="2">
        <f t="shared" si="10"/>
        <v>0.48059080000001586</v>
      </c>
      <c r="H104" s="13">
        <f t="shared" si="11"/>
        <v>0</v>
      </c>
      <c r="I104" s="20"/>
    </row>
    <row r="105" spans="1:9" ht="12.75">
      <c r="A105" s="29">
        <v>273.1518555</v>
      </c>
      <c r="B105" s="29">
        <v>47.2765452</v>
      </c>
      <c r="C105" s="29">
        <v>16.5387831</v>
      </c>
      <c r="D105" s="30">
        <f t="shared" si="7"/>
        <v>0.9999991612321901</v>
      </c>
      <c r="E105" s="30">
        <f t="shared" si="8"/>
        <v>117.57710670894583</v>
      </c>
      <c r="F105" s="30">
        <f t="shared" si="9"/>
        <v>8673.204339287604</v>
      </c>
      <c r="G105" s="2">
        <f t="shared" si="10"/>
        <v>0</v>
      </c>
      <c r="H105" s="13">
        <f t="shared" si="11"/>
        <v>0</v>
      </c>
      <c r="I105" s="20"/>
    </row>
    <row r="106" spans="1:9" ht="12.75">
      <c r="A106" s="29">
        <v>273.1518555</v>
      </c>
      <c r="B106" s="29">
        <v>47.2765808</v>
      </c>
      <c r="C106" s="29">
        <v>16.5385013</v>
      </c>
      <c r="D106" s="30">
        <f t="shared" si="7"/>
        <v>0.9999999605790341</v>
      </c>
      <c r="E106" s="30">
        <f t="shared" si="8"/>
        <v>25.489745159643586</v>
      </c>
      <c r="F106" s="30">
        <f t="shared" si="9"/>
        <v>8698.694084447248</v>
      </c>
      <c r="G106" s="2">
        <f t="shared" si="10"/>
        <v>0</v>
      </c>
      <c r="H106" s="13">
        <f t="shared" si="11"/>
        <v>0.48059080000001586</v>
      </c>
      <c r="I106" s="20"/>
    </row>
    <row r="107" spans="1:9" ht="12.75">
      <c r="A107" s="29">
        <v>273.6324463</v>
      </c>
      <c r="B107" s="29">
        <v>47.2767178</v>
      </c>
      <c r="C107" s="29">
        <v>16.5383102</v>
      </c>
      <c r="D107" s="30">
        <f t="shared" si="7"/>
        <v>0.9999999727786874</v>
      </c>
      <c r="E107" s="30">
        <f t="shared" si="8"/>
        <v>21.181484490281015</v>
      </c>
      <c r="F107" s="30">
        <f t="shared" si="9"/>
        <v>8719.875568937528</v>
      </c>
      <c r="G107" s="2">
        <f t="shared" si="10"/>
        <v>0</v>
      </c>
      <c r="H107" s="13">
        <f t="shared" si="11"/>
        <v>1.442016599999988</v>
      </c>
      <c r="I107" s="20"/>
    </row>
    <row r="108" spans="1:9" ht="12.75">
      <c r="A108" s="29">
        <v>275.0744629</v>
      </c>
      <c r="B108" s="29">
        <v>47.2763584</v>
      </c>
      <c r="C108" s="29">
        <v>16.5366209</v>
      </c>
      <c r="D108" s="30">
        <f t="shared" si="7"/>
        <v>0.9999985415396606</v>
      </c>
      <c r="E108" s="30">
        <f t="shared" si="8"/>
        <v>155.04195139592443</v>
      </c>
      <c r="F108" s="30">
        <f t="shared" si="9"/>
        <v>8874.917520333453</v>
      </c>
      <c r="G108" s="2">
        <f t="shared" si="10"/>
        <v>0</v>
      </c>
      <c r="H108" s="13">
        <f t="shared" si="11"/>
        <v>0.9611815999999749</v>
      </c>
      <c r="I108" s="20"/>
    </row>
    <row r="109" spans="1:9" ht="12.75">
      <c r="A109" s="29">
        <v>276.0356445</v>
      </c>
      <c r="B109" s="29">
        <v>47.2762884</v>
      </c>
      <c r="C109" s="29">
        <v>16.5357687</v>
      </c>
      <c r="D109" s="30">
        <f t="shared" si="7"/>
        <v>0.9999996427999656</v>
      </c>
      <c r="E109" s="30">
        <f t="shared" si="8"/>
        <v>76.72866115878423</v>
      </c>
      <c r="F109" s="30">
        <f t="shared" si="9"/>
        <v>8951.646181492237</v>
      </c>
      <c r="G109" s="2">
        <f t="shared" si="10"/>
        <v>0</v>
      </c>
      <c r="H109" s="13">
        <f t="shared" si="11"/>
        <v>1.442016599999988</v>
      </c>
      <c r="I109" s="20"/>
    </row>
    <row r="110" spans="1:9" ht="12.75">
      <c r="A110" s="29">
        <v>277.4776611</v>
      </c>
      <c r="B110" s="29">
        <v>47.2779161</v>
      </c>
      <c r="C110" s="29">
        <v>16.5352323</v>
      </c>
      <c r="D110" s="30">
        <f t="shared" si="7"/>
        <v>0.99999853478496</v>
      </c>
      <c r="E110" s="30">
        <f t="shared" si="8"/>
        <v>155.40056671622344</v>
      </c>
      <c r="F110" s="30">
        <f t="shared" si="9"/>
        <v>9107.04674820846</v>
      </c>
      <c r="G110" s="2">
        <f t="shared" si="10"/>
        <v>0</v>
      </c>
      <c r="H110" s="13">
        <f t="shared" si="11"/>
        <v>2.4031983000000423</v>
      </c>
      <c r="I110" s="20"/>
    </row>
    <row r="111" spans="1:9" ht="12.75">
      <c r="A111" s="29">
        <v>279.8808594</v>
      </c>
      <c r="B111" s="29">
        <v>47.2791168</v>
      </c>
      <c r="C111" s="29">
        <v>16.5346374</v>
      </c>
      <c r="D111" s="30">
        <f t="shared" si="7"/>
        <v>0.999999106404134</v>
      </c>
      <c r="E111" s="30">
        <f t="shared" si="8"/>
        <v>121.35913409885889</v>
      </c>
      <c r="F111" s="30">
        <f t="shared" si="9"/>
        <v>9228.40588230732</v>
      </c>
      <c r="G111" s="2">
        <f t="shared" si="10"/>
        <v>0.48059080000001586</v>
      </c>
      <c r="H111" s="13">
        <f t="shared" si="11"/>
        <v>0</v>
      </c>
      <c r="I111" s="20"/>
    </row>
    <row r="112" spans="1:9" ht="12.75">
      <c r="A112" s="29">
        <v>279.4002686</v>
      </c>
      <c r="B112" s="29">
        <v>47.2798347</v>
      </c>
      <c r="C112" s="29">
        <v>16.5344369</v>
      </c>
      <c r="D112" s="30">
        <f t="shared" si="7"/>
        <v>0.9999997226923336</v>
      </c>
      <c r="E112" s="30">
        <f t="shared" si="8"/>
        <v>67.6056214629693</v>
      </c>
      <c r="F112" s="30">
        <f t="shared" si="9"/>
        <v>9296.011503770289</v>
      </c>
      <c r="G112" s="2">
        <f t="shared" si="10"/>
        <v>0.961303799999996</v>
      </c>
      <c r="H112" s="13">
        <f t="shared" si="11"/>
        <v>0</v>
      </c>
      <c r="I112" s="20"/>
    </row>
    <row r="113" spans="1:9" ht="12.75">
      <c r="A113" s="29">
        <v>278.4389648</v>
      </c>
      <c r="B113" s="29">
        <v>47.2826075</v>
      </c>
      <c r="C113" s="29">
        <v>16.5331888</v>
      </c>
      <c r="D113" s="30">
        <f t="shared" si="7"/>
        <v>0.9999953960384247</v>
      </c>
      <c r="E113" s="30">
        <f t="shared" si="8"/>
        <v>275.4659177540565</v>
      </c>
      <c r="F113" s="30">
        <f t="shared" si="9"/>
        <v>9571.477421524345</v>
      </c>
      <c r="G113" s="2">
        <f t="shared" si="10"/>
        <v>0.9613037000000304</v>
      </c>
      <c r="H113" s="13">
        <f t="shared" si="11"/>
        <v>0</v>
      </c>
      <c r="I113" s="20"/>
    </row>
    <row r="114" spans="1:9" ht="12.75">
      <c r="A114" s="29">
        <v>277.4776611</v>
      </c>
      <c r="B114" s="29">
        <v>47.2832992</v>
      </c>
      <c r="C114" s="29">
        <v>16.5330189</v>
      </c>
      <c r="D114" s="30">
        <f t="shared" si="7"/>
        <v>0.9999997467046644</v>
      </c>
      <c r="E114" s="30">
        <f t="shared" si="8"/>
        <v>64.6123395389323</v>
      </c>
      <c r="F114" s="30">
        <f t="shared" si="9"/>
        <v>9636.089761063278</v>
      </c>
      <c r="G114" s="2">
        <f t="shared" si="10"/>
        <v>0</v>
      </c>
      <c r="H114" s="13">
        <f t="shared" si="11"/>
        <v>4.806640700000003</v>
      </c>
      <c r="I114" s="20"/>
    </row>
    <row r="115" spans="1:9" ht="12.75">
      <c r="A115" s="29">
        <v>282.2843018</v>
      </c>
      <c r="B115" s="29">
        <v>47.2839748</v>
      </c>
      <c r="C115" s="29">
        <v>16.5326148</v>
      </c>
      <c r="D115" s="30">
        <f t="shared" si="7"/>
        <v>0.9999996921998696</v>
      </c>
      <c r="E115" s="30">
        <f t="shared" si="8"/>
        <v>71.22562554320929</v>
      </c>
      <c r="F115" s="30">
        <f t="shared" si="9"/>
        <v>9707.315386606488</v>
      </c>
      <c r="G115" s="2">
        <f t="shared" si="10"/>
        <v>0</v>
      </c>
      <c r="H115" s="13">
        <f t="shared" si="11"/>
        <v>0.48071279999999206</v>
      </c>
      <c r="I115" s="20"/>
    </row>
    <row r="116" spans="1:9" ht="12.75">
      <c r="A116" s="29">
        <v>282.7650146</v>
      </c>
      <c r="B116" s="29">
        <v>47.2842669</v>
      </c>
      <c r="C116" s="29">
        <v>16.5325689</v>
      </c>
      <c r="D116" s="30">
        <f t="shared" si="7"/>
        <v>0.9999999563122046</v>
      </c>
      <c r="E116" s="30">
        <f t="shared" si="8"/>
        <v>26.833784494412395</v>
      </c>
      <c r="F116" s="30">
        <f t="shared" si="9"/>
        <v>9734.1491711009</v>
      </c>
      <c r="G116" s="2">
        <f t="shared" si="10"/>
        <v>0</v>
      </c>
      <c r="H116" s="13">
        <f t="shared" si="11"/>
        <v>5.767944400000033</v>
      </c>
      <c r="I116" s="20"/>
    </row>
    <row r="117" spans="1:9" ht="12.75">
      <c r="A117" s="29">
        <v>288.532959</v>
      </c>
      <c r="B117" s="29">
        <v>47.2874881</v>
      </c>
      <c r="C117" s="29">
        <v>16.5312124</v>
      </c>
      <c r="D117" s="30">
        <f t="shared" si="7"/>
        <v>0.9999939158277629</v>
      </c>
      <c r="E117" s="30">
        <f t="shared" si="8"/>
        <v>316.6670173220726</v>
      </c>
      <c r="F117" s="30">
        <f t="shared" si="9"/>
        <v>10050.816188422972</v>
      </c>
      <c r="G117" s="2">
        <f t="shared" si="10"/>
        <v>0</v>
      </c>
      <c r="H117" s="13">
        <f t="shared" si="11"/>
        <v>0.9611815999999749</v>
      </c>
      <c r="I117" s="20"/>
    </row>
    <row r="118" spans="1:9" ht="12.75">
      <c r="A118" s="29">
        <v>289.4941406</v>
      </c>
      <c r="B118" s="29">
        <v>47.2878091</v>
      </c>
      <c r="C118" s="29">
        <v>16.5309463</v>
      </c>
      <c r="D118" s="30">
        <f t="shared" si="7"/>
        <v>0.9999999140158831</v>
      </c>
      <c r="E118" s="30">
        <f t="shared" si="8"/>
        <v>37.64531903914611</v>
      </c>
      <c r="F118" s="30">
        <f t="shared" si="9"/>
        <v>10088.461507462118</v>
      </c>
      <c r="G118" s="2">
        <f t="shared" si="10"/>
        <v>0</v>
      </c>
      <c r="H118" s="13">
        <f t="shared" si="11"/>
        <v>0.48071290000001454</v>
      </c>
      <c r="I118" s="20"/>
    </row>
    <row r="119" spans="1:9" ht="12.75">
      <c r="A119" s="29">
        <v>289.9748535</v>
      </c>
      <c r="B119" s="29">
        <v>47.2880233</v>
      </c>
      <c r="C119" s="29">
        <v>16.5310184</v>
      </c>
      <c r="D119" s="30">
        <f t="shared" si="7"/>
        <v>0.999999974529281</v>
      </c>
      <c r="E119" s="30">
        <f t="shared" si="8"/>
        <v>20.489080290484385</v>
      </c>
      <c r="F119" s="30">
        <f t="shared" si="9"/>
        <v>10108.950587752603</v>
      </c>
      <c r="G119" s="2">
        <f t="shared" si="10"/>
        <v>0.48071290000001454</v>
      </c>
      <c r="H119" s="13">
        <f t="shared" si="11"/>
        <v>0</v>
      </c>
      <c r="I119" s="20"/>
    </row>
    <row r="120" spans="1:9" ht="12.75">
      <c r="A120" s="29">
        <v>289.4941406</v>
      </c>
      <c r="B120" s="29">
        <v>47.2882276</v>
      </c>
      <c r="C120" s="29">
        <v>16.5306723</v>
      </c>
      <c r="D120" s="30">
        <f t="shared" si="7"/>
        <v>0.9999999208391822</v>
      </c>
      <c r="E120" s="30">
        <f t="shared" si="8"/>
        <v>36.120770037492186</v>
      </c>
      <c r="F120" s="30">
        <f t="shared" si="9"/>
        <v>10145.071357790095</v>
      </c>
      <c r="G120" s="2">
        <f t="shared" si="10"/>
        <v>0</v>
      </c>
      <c r="H120" s="13">
        <f t="shared" si="11"/>
        <v>2.884033200000033</v>
      </c>
      <c r="I120" s="20"/>
    </row>
    <row r="121" spans="1:9" ht="12.75">
      <c r="A121" s="29">
        <v>292.3781738</v>
      </c>
      <c r="B121" s="29">
        <v>47.288893</v>
      </c>
      <c r="C121" s="29">
        <v>16.5285037</v>
      </c>
      <c r="D121" s="30">
        <f t="shared" si="7"/>
        <v>0.9999974903971453</v>
      </c>
      <c r="E121" s="30">
        <f t="shared" si="8"/>
        <v>203.37822466382855</v>
      </c>
      <c r="F121" s="30">
        <f t="shared" si="9"/>
        <v>10348.449582453924</v>
      </c>
      <c r="G121" s="2">
        <f t="shared" si="10"/>
        <v>0</v>
      </c>
      <c r="H121" s="13">
        <f t="shared" si="11"/>
        <v>2.4031982999999855</v>
      </c>
      <c r="I121" s="20"/>
    </row>
    <row r="122" spans="1:9" ht="12.75">
      <c r="A122" s="29">
        <v>294.7813721</v>
      </c>
      <c r="B122" s="29">
        <v>47.2900554</v>
      </c>
      <c r="C122" s="29">
        <v>16.5254136</v>
      </c>
      <c r="D122" s="30">
        <f t="shared" si="7"/>
        <v>0.9999946797717715</v>
      </c>
      <c r="E122" s="30">
        <f t="shared" si="8"/>
        <v>296.1196213705578</v>
      </c>
      <c r="F122" s="30">
        <f t="shared" si="9"/>
        <v>10644.569203824482</v>
      </c>
      <c r="G122" s="2">
        <f t="shared" si="10"/>
        <v>0</v>
      </c>
      <c r="H122" s="13">
        <f t="shared" si="11"/>
        <v>2.4033203000000185</v>
      </c>
      <c r="I122" s="20"/>
    </row>
    <row r="123" spans="1:9" ht="12.75">
      <c r="A123" s="29">
        <v>297.1846924</v>
      </c>
      <c r="B123" s="29">
        <v>47.2905114</v>
      </c>
      <c r="C123" s="29">
        <v>16.5238827</v>
      </c>
      <c r="D123" s="30">
        <f t="shared" si="7"/>
        <v>0.9999987563507426</v>
      </c>
      <c r="E123" s="30">
        <f t="shared" si="8"/>
        <v>143.16961718317788</v>
      </c>
      <c r="F123" s="30">
        <f t="shared" si="9"/>
        <v>10787.738821007659</v>
      </c>
      <c r="G123" s="2">
        <f t="shared" si="10"/>
        <v>7.2098389000000225</v>
      </c>
      <c r="H123" s="13">
        <f t="shared" si="11"/>
        <v>0</v>
      </c>
      <c r="I123" s="20"/>
    </row>
    <row r="124" spans="1:9" ht="12.75">
      <c r="A124" s="29">
        <v>289.9748535</v>
      </c>
      <c r="B124" s="29">
        <v>47.2904546</v>
      </c>
      <c r="C124" s="29">
        <v>16.5237931</v>
      </c>
      <c r="D124" s="30">
        <f t="shared" si="7"/>
        <v>0.9999999944831771</v>
      </c>
      <c r="E124" s="30">
        <f t="shared" si="8"/>
        <v>9.535563931760569</v>
      </c>
      <c r="F124" s="30">
        <f t="shared" si="9"/>
        <v>10797.27438493942</v>
      </c>
      <c r="G124" s="2">
        <f t="shared" si="10"/>
        <v>0</v>
      </c>
      <c r="H124" s="13">
        <f t="shared" si="11"/>
        <v>5.7678222999999775</v>
      </c>
      <c r="I124" s="20"/>
    </row>
    <row r="125" spans="1:9" ht="12.75">
      <c r="A125" s="29">
        <v>295.7426758</v>
      </c>
      <c r="B125" s="29">
        <v>47.2904778</v>
      </c>
      <c r="C125" s="29">
        <v>16.5238712</v>
      </c>
      <c r="D125" s="30">
        <f t="shared" si="7"/>
        <v>0.9999999967649202</v>
      </c>
      <c r="E125" s="30">
        <f t="shared" si="8"/>
        <v>7.302042521853772</v>
      </c>
      <c r="F125" s="30">
        <f t="shared" si="9"/>
        <v>10804.576427461274</v>
      </c>
      <c r="G125" s="2">
        <f t="shared" si="10"/>
        <v>0</v>
      </c>
      <c r="H125" s="13">
        <f t="shared" si="11"/>
        <v>1.442016600000045</v>
      </c>
      <c r="I125" s="20"/>
    </row>
    <row r="126" spans="1:9" ht="12.75">
      <c r="A126" s="29">
        <v>297.1846924</v>
      </c>
      <c r="B126" s="29">
        <v>47.2914711</v>
      </c>
      <c r="C126" s="29">
        <v>16.523366</v>
      </c>
      <c r="D126" s="30">
        <f t="shared" si="7"/>
        <v>0.9999993825937021</v>
      </c>
      <c r="E126" s="30">
        <f t="shared" si="8"/>
        <v>100.87589738891906</v>
      </c>
      <c r="F126" s="30">
        <f t="shared" si="9"/>
        <v>10905.452324850194</v>
      </c>
      <c r="G126" s="2">
        <f t="shared" si="10"/>
        <v>0</v>
      </c>
      <c r="H126" s="13">
        <f t="shared" si="11"/>
        <v>1.922607400000004</v>
      </c>
      <c r="I126" s="20"/>
    </row>
    <row r="127" spans="1:9" ht="12.75">
      <c r="A127" s="29">
        <v>299.1072998</v>
      </c>
      <c r="B127" s="29">
        <v>47.2936506</v>
      </c>
      <c r="C127" s="29">
        <v>16.5214713</v>
      </c>
      <c r="D127" s="30">
        <f t="shared" si="7"/>
        <v>0.9999958805329998</v>
      </c>
      <c r="E127" s="30">
        <f t="shared" si="8"/>
        <v>260.5688669280132</v>
      </c>
      <c r="F127" s="30">
        <f t="shared" si="9"/>
        <v>11166.021191778207</v>
      </c>
      <c r="G127" s="2">
        <f aca="true" t="shared" si="12" ref="G127:G151">IF(A127-A128&gt;0,A127-A128,0)</f>
        <v>0</v>
      </c>
      <c r="H127" s="13">
        <f aca="true" t="shared" si="13" ref="H127:H152">IF(A128-A127&gt;0,A128-A127,0)</f>
        <v>0</v>
      </c>
      <c r="I127" s="20"/>
    </row>
    <row r="128" spans="1:9" ht="12.75">
      <c r="A128" s="29">
        <v>299.1072998</v>
      </c>
      <c r="B128" s="29">
        <v>47.2941023</v>
      </c>
      <c r="C128" s="29">
        <v>16.521383</v>
      </c>
      <c r="D128" s="30">
        <f t="shared" si="7"/>
        <v>0.9999998941966786</v>
      </c>
      <c r="E128" s="30">
        <f t="shared" si="8"/>
        <v>41.75913709327597</v>
      </c>
      <c r="F128" s="30">
        <f t="shared" si="9"/>
        <v>11207.780328871482</v>
      </c>
      <c r="G128" s="2">
        <f t="shared" si="12"/>
        <v>1.4418945000000463</v>
      </c>
      <c r="H128" s="13">
        <f t="shared" si="13"/>
        <v>0</v>
      </c>
      <c r="I128" s="20"/>
    </row>
    <row r="129" spans="1:9" ht="12.75">
      <c r="A129" s="29">
        <v>297.6654053</v>
      </c>
      <c r="B129" s="29">
        <v>47.2959579</v>
      </c>
      <c r="C129" s="29">
        <v>16.5204546</v>
      </c>
      <c r="D129" s="30">
        <f t="shared" si="7"/>
        <v>0.9999978599116659</v>
      </c>
      <c r="E129" s="30">
        <f t="shared" si="8"/>
        <v>187.80960035350373</v>
      </c>
      <c r="F129" s="30">
        <f t="shared" si="9"/>
        <v>11395.589929224985</v>
      </c>
      <c r="G129" s="2">
        <f t="shared" si="12"/>
        <v>7.209838899999966</v>
      </c>
      <c r="H129" s="13">
        <f t="shared" si="13"/>
        <v>0</v>
      </c>
      <c r="I129" s="20"/>
    </row>
    <row r="130" spans="1:9" ht="12.75">
      <c r="A130" s="29">
        <v>290.4555664</v>
      </c>
      <c r="B130" s="29">
        <v>47.2971014</v>
      </c>
      <c r="C130" s="29">
        <v>16.5200938</v>
      </c>
      <c r="D130" s="30">
        <f t="shared" si="7"/>
        <v>0.9999992830363778</v>
      </c>
      <c r="E130" s="30">
        <f t="shared" si="8"/>
        <v>108.70523208283234</v>
      </c>
      <c r="F130" s="30">
        <f t="shared" si="9"/>
        <v>11504.295161307817</v>
      </c>
      <c r="G130" s="2">
        <f t="shared" si="12"/>
        <v>0</v>
      </c>
      <c r="H130" s="13">
        <f t="shared" si="13"/>
        <v>6.729126000000008</v>
      </c>
      <c r="I130" s="20"/>
    </row>
    <row r="131" spans="1:9" ht="12.75">
      <c r="A131" s="29">
        <v>297.1846924</v>
      </c>
      <c r="B131" s="29">
        <v>47.2984948</v>
      </c>
      <c r="C131" s="29">
        <v>16.5194067</v>
      </c>
      <c r="D131" s="30">
        <f>SIN(B130)*SIN(B131)+COS(B130)*COS(B131)*COS(C131-C130)</f>
        <v>0.999998800232828</v>
      </c>
      <c r="E131" s="30">
        <f t="shared" si="8"/>
        <v>140.6210679947948</v>
      </c>
      <c r="F131" s="30">
        <f t="shared" si="9"/>
        <v>11644.916229302611</v>
      </c>
      <c r="G131" s="2">
        <f t="shared" si="12"/>
        <v>0</v>
      </c>
      <c r="H131" s="13">
        <f t="shared" si="13"/>
        <v>2.4033202999999617</v>
      </c>
      <c r="I131" s="20"/>
    </row>
    <row r="132" spans="1:9" ht="12.75">
      <c r="A132" s="29">
        <v>299.5880127</v>
      </c>
      <c r="B132" s="29">
        <v>47.2991589</v>
      </c>
      <c r="C132" s="29">
        <v>16.5192326</v>
      </c>
      <c r="D132" s="30">
        <f aca="true" t="shared" si="14" ref="D132:D195">SIN(B131)*SIN(B132)+COS(B131)*COS(B132)*COS(C132-C131)</f>
        <v>0.9999997647892883</v>
      </c>
      <c r="E132" s="30">
        <f t="shared" si="8"/>
        <v>62.263053825189544</v>
      </c>
      <c r="F132" s="30">
        <f t="shared" si="9"/>
        <v>11707.1792831278</v>
      </c>
      <c r="G132" s="2">
        <f t="shared" si="12"/>
        <v>0</v>
      </c>
      <c r="H132" s="13">
        <f t="shared" si="13"/>
        <v>1.922607400000004</v>
      </c>
      <c r="I132" s="20"/>
    </row>
    <row r="133" spans="1:9" ht="12.75">
      <c r="A133" s="29">
        <v>301.5106201</v>
      </c>
      <c r="B133" s="29">
        <v>47.2997942</v>
      </c>
      <c r="C133" s="29">
        <v>16.5188691</v>
      </c>
      <c r="D133" s="30">
        <f t="shared" si="14"/>
        <v>0.9999997341468627</v>
      </c>
      <c r="E133" s="30">
        <f t="shared" si="8"/>
        <v>66.19463103068752</v>
      </c>
      <c r="F133" s="30">
        <f t="shared" si="9"/>
        <v>11773.373914158487</v>
      </c>
      <c r="G133" s="2">
        <f t="shared" si="12"/>
        <v>0</v>
      </c>
      <c r="H133" s="13">
        <f t="shared" si="13"/>
        <v>2.4033203000000185</v>
      </c>
      <c r="I133" s="20"/>
    </row>
    <row r="134" spans="1:9" ht="12.75">
      <c r="A134" s="29">
        <v>303.9139404</v>
      </c>
      <c r="B134" s="29">
        <v>47.3004084</v>
      </c>
      <c r="C134" s="29">
        <v>16.5187218</v>
      </c>
      <c r="D134" s="30">
        <f t="shared" si="14"/>
        <v>0.9999998008639257</v>
      </c>
      <c r="E134" s="30">
        <f aca="true" t="shared" si="15" ref="E134:E197">2*6378*3.1416*ACOS(D134)/360*815.5</f>
        <v>57.28973839986004</v>
      </c>
      <c r="F134" s="30">
        <f t="shared" si="9"/>
        <v>11830.663652558347</v>
      </c>
      <c r="G134" s="2">
        <f t="shared" si="12"/>
        <v>0</v>
      </c>
      <c r="H134" s="13">
        <f t="shared" si="13"/>
        <v>1.9227295000000026</v>
      </c>
      <c r="I134" s="20"/>
    </row>
    <row r="135" spans="1:9" ht="12.75">
      <c r="A135" s="29">
        <v>305.8366699</v>
      </c>
      <c r="B135" s="29">
        <v>47.3015095</v>
      </c>
      <c r="C135" s="29">
        <v>16.5181949</v>
      </c>
      <c r="D135" s="30">
        <f t="shared" si="14"/>
        <v>0.9999992592846336</v>
      </c>
      <c r="E135" s="30">
        <f t="shared" si="15"/>
        <v>110.49116818456883</v>
      </c>
      <c r="F135" s="30">
        <f aca="true" t="shared" si="16" ref="F135:F198">F134+E135</f>
        <v>11941.154820742917</v>
      </c>
      <c r="G135" s="2">
        <f t="shared" si="12"/>
        <v>0</v>
      </c>
      <c r="H135" s="13">
        <f t="shared" si="13"/>
        <v>0.9611816999999974</v>
      </c>
      <c r="I135" s="20"/>
    </row>
    <row r="136" spans="1:9" ht="12.75">
      <c r="A136" s="29">
        <v>306.7978516</v>
      </c>
      <c r="B136" s="29">
        <v>47.3014689</v>
      </c>
      <c r="C136" s="29">
        <v>16.5174867</v>
      </c>
      <c r="D136" s="30">
        <f t="shared" si="14"/>
        <v>0.9999997562291844</v>
      </c>
      <c r="E136" s="30">
        <f t="shared" si="15"/>
        <v>63.38590936743539</v>
      </c>
      <c r="F136" s="30">
        <f t="shared" si="16"/>
        <v>12004.540730110351</v>
      </c>
      <c r="G136" s="2">
        <f t="shared" si="12"/>
        <v>0</v>
      </c>
      <c r="H136" s="13">
        <f t="shared" si="13"/>
        <v>1.442016599999988</v>
      </c>
      <c r="I136" s="20"/>
    </row>
    <row r="137" spans="1:9" ht="12.75">
      <c r="A137" s="29">
        <v>308.2398682</v>
      </c>
      <c r="B137" s="29">
        <v>47.3016861</v>
      </c>
      <c r="C137" s="29">
        <v>16.5165311</v>
      </c>
      <c r="D137" s="30">
        <f t="shared" si="14"/>
        <v>0.9999995340911026</v>
      </c>
      <c r="E137" s="30">
        <f t="shared" si="15"/>
        <v>87.62991293707623</v>
      </c>
      <c r="F137" s="30">
        <f t="shared" si="16"/>
        <v>12092.170643047428</v>
      </c>
      <c r="G137" s="2">
        <f t="shared" si="12"/>
        <v>0</v>
      </c>
      <c r="H137" s="13">
        <f t="shared" si="13"/>
        <v>4.806640600000037</v>
      </c>
      <c r="I137" s="20"/>
    </row>
    <row r="138" spans="1:9" ht="12.75">
      <c r="A138" s="29">
        <v>313.0465088</v>
      </c>
      <c r="B138" s="29">
        <v>47.3031353</v>
      </c>
      <c r="C138" s="29">
        <v>16.5149755</v>
      </c>
      <c r="D138" s="30">
        <f t="shared" si="14"/>
        <v>0.9999977781177719</v>
      </c>
      <c r="E138" s="30">
        <f t="shared" si="15"/>
        <v>191.3649777769643</v>
      </c>
      <c r="F138" s="30">
        <f t="shared" si="16"/>
        <v>12283.535620824392</v>
      </c>
      <c r="G138" s="2">
        <f t="shared" si="12"/>
        <v>0</v>
      </c>
      <c r="H138" s="13">
        <f t="shared" si="13"/>
        <v>0</v>
      </c>
      <c r="I138" s="20"/>
    </row>
    <row r="139" spans="1:9" ht="12.75">
      <c r="A139" s="29">
        <v>313.0465088</v>
      </c>
      <c r="B139" s="29">
        <v>47.303291</v>
      </c>
      <c r="C139" s="29">
        <v>16.514637</v>
      </c>
      <c r="D139" s="30">
        <f t="shared" si="14"/>
        <v>0.9999999324102707</v>
      </c>
      <c r="E139" s="30">
        <f t="shared" si="15"/>
        <v>33.376609463625634</v>
      </c>
      <c r="F139" s="30">
        <f t="shared" si="16"/>
        <v>12316.912230288017</v>
      </c>
      <c r="G139" s="2">
        <f t="shared" si="12"/>
        <v>0</v>
      </c>
      <c r="H139" s="13">
        <f t="shared" si="13"/>
        <v>1.4418944999999894</v>
      </c>
      <c r="I139" s="20"/>
    </row>
    <row r="140" spans="1:9" ht="12.75">
      <c r="A140" s="29">
        <v>314.4884033</v>
      </c>
      <c r="B140" s="29">
        <v>47.3040926</v>
      </c>
      <c r="C140" s="29">
        <v>16.5139528</v>
      </c>
      <c r="D140" s="30">
        <f t="shared" si="14"/>
        <v>0.999999452139795</v>
      </c>
      <c r="E140" s="30">
        <f t="shared" si="15"/>
        <v>95.02475508387754</v>
      </c>
      <c r="F140" s="30">
        <f t="shared" si="16"/>
        <v>12411.936985371894</v>
      </c>
      <c r="G140" s="2">
        <f t="shared" si="12"/>
        <v>0</v>
      </c>
      <c r="H140" s="13">
        <f t="shared" si="13"/>
        <v>1.922607400000004</v>
      </c>
      <c r="I140" s="20"/>
    </row>
    <row r="141" spans="1:9" ht="12.75">
      <c r="A141" s="29">
        <v>316.4110107</v>
      </c>
      <c r="B141" s="29">
        <v>47.3047827</v>
      </c>
      <c r="C141" s="29">
        <v>16.5130381</v>
      </c>
      <c r="D141" s="30">
        <f t="shared" si="14"/>
        <v>0.9999993570322897</v>
      </c>
      <c r="E141" s="30">
        <f t="shared" si="15"/>
        <v>102.94291602670803</v>
      </c>
      <c r="F141" s="30">
        <f t="shared" si="16"/>
        <v>12514.879901398603</v>
      </c>
      <c r="G141" s="2">
        <f t="shared" si="12"/>
        <v>0.48059080000001586</v>
      </c>
      <c r="H141" s="13">
        <f t="shared" si="13"/>
        <v>0</v>
      </c>
      <c r="I141" s="20"/>
    </row>
    <row r="142" spans="1:9" ht="12.75">
      <c r="A142" s="29">
        <v>315.9304199</v>
      </c>
      <c r="B142" s="29">
        <v>47.3049073</v>
      </c>
      <c r="C142" s="29">
        <v>16.5130046</v>
      </c>
      <c r="D142" s="30">
        <f t="shared" si="14"/>
        <v>0.9999999916944693</v>
      </c>
      <c r="E142" s="30">
        <f t="shared" si="15"/>
        <v>11.699991755253661</v>
      </c>
      <c r="F142" s="30">
        <f t="shared" si="16"/>
        <v>12526.579893153856</v>
      </c>
      <c r="G142" s="2">
        <f t="shared" si="12"/>
        <v>0</v>
      </c>
      <c r="H142" s="13">
        <f t="shared" si="13"/>
        <v>1.922607400000004</v>
      </c>
      <c r="I142" s="20"/>
    </row>
    <row r="143" spans="1:9" ht="12.75">
      <c r="A143" s="29">
        <v>317.8530273</v>
      </c>
      <c r="B143" s="29">
        <v>47.305355</v>
      </c>
      <c r="C143" s="29">
        <v>16.5136509</v>
      </c>
      <c r="D143" s="30">
        <f t="shared" si="14"/>
        <v>0.9999996977161933</v>
      </c>
      <c r="E143" s="30">
        <f t="shared" si="15"/>
        <v>70.5844952687125</v>
      </c>
      <c r="F143" s="30">
        <f t="shared" si="16"/>
        <v>12597.164388422569</v>
      </c>
      <c r="G143" s="2">
        <f t="shared" si="12"/>
        <v>0</v>
      </c>
      <c r="H143" s="13">
        <f t="shared" si="13"/>
        <v>1.442016599999988</v>
      </c>
      <c r="I143" s="20"/>
    </row>
    <row r="144" spans="1:9" ht="12.75">
      <c r="A144" s="29">
        <v>319.2950439</v>
      </c>
      <c r="B144" s="29">
        <v>47.3054847</v>
      </c>
      <c r="C144" s="29">
        <v>16.5140879</v>
      </c>
      <c r="D144" s="30">
        <f t="shared" si="14"/>
        <v>0.9999998992165615</v>
      </c>
      <c r="E144" s="30">
        <f t="shared" si="15"/>
        <v>40.75645955935223</v>
      </c>
      <c r="F144" s="30">
        <f t="shared" si="16"/>
        <v>12637.92084798192</v>
      </c>
      <c r="G144" s="2">
        <f t="shared" si="12"/>
        <v>0</v>
      </c>
      <c r="H144" s="13">
        <f t="shared" si="13"/>
        <v>0.961303799999996</v>
      </c>
      <c r="I144" s="20"/>
    </row>
    <row r="145" spans="1:9" ht="12.75">
      <c r="A145" s="29">
        <v>320.2563477</v>
      </c>
      <c r="B145" s="29">
        <v>47.3057364</v>
      </c>
      <c r="C145" s="29">
        <v>16.5143939</v>
      </c>
      <c r="D145" s="30">
        <f t="shared" si="14"/>
        <v>0.9999999230346571</v>
      </c>
      <c r="E145" s="30">
        <f t="shared" si="15"/>
        <v>35.616354742848614</v>
      </c>
      <c r="F145" s="30">
        <f t="shared" si="16"/>
        <v>12673.537202724769</v>
      </c>
      <c r="G145" s="2">
        <f t="shared" si="12"/>
        <v>0.48071290000001454</v>
      </c>
      <c r="H145" s="13">
        <f t="shared" si="13"/>
        <v>0</v>
      </c>
      <c r="I145" s="20"/>
    </row>
    <row r="146" spans="1:9" ht="12.75">
      <c r="A146" s="29">
        <v>319.7756348</v>
      </c>
      <c r="B146" s="29">
        <v>47.3058312</v>
      </c>
      <c r="C146" s="29">
        <v>16.5143297</v>
      </c>
      <c r="D146" s="30">
        <f t="shared" si="14"/>
        <v>0.9999999935130945</v>
      </c>
      <c r="E146" s="30">
        <f t="shared" si="15"/>
        <v>10.340002546291524</v>
      </c>
      <c r="F146" s="30">
        <f t="shared" si="16"/>
        <v>12683.87720527106</v>
      </c>
      <c r="G146" s="2">
        <f t="shared" si="12"/>
        <v>0</v>
      </c>
      <c r="H146" s="13">
        <f t="shared" si="13"/>
        <v>2.4033203000000185</v>
      </c>
      <c r="I146" s="20"/>
    </row>
    <row r="147" spans="1:9" ht="12.75">
      <c r="A147" s="29">
        <v>322.1789551</v>
      </c>
      <c r="B147" s="29">
        <v>47.3069924</v>
      </c>
      <c r="C147" s="29">
        <v>16.5130791</v>
      </c>
      <c r="D147" s="30">
        <f t="shared" si="14"/>
        <v>0.9999985695712935</v>
      </c>
      <c r="E147" s="30">
        <f t="shared" si="15"/>
        <v>153.54476767005613</v>
      </c>
      <c r="F147" s="30">
        <f t="shared" si="16"/>
        <v>12837.421972941116</v>
      </c>
      <c r="G147" s="2">
        <f t="shared" si="12"/>
        <v>0</v>
      </c>
      <c r="H147" s="13">
        <f t="shared" si="13"/>
        <v>0.9614258000000291</v>
      </c>
      <c r="I147" s="20"/>
    </row>
    <row r="148" spans="1:9" ht="12.75">
      <c r="A148" s="29">
        <v>323.1403809</v>
      </c>
      <c r="B148" s="29">
        <v>47.3072926</v>
      </c>
      <c r="C148" s="29">
        <v>16.5125057</v>
      </c>
      <c r="D148" s="30">
        <f t="shared" si="14"/>
        <v>0.9999997960052858</v>
      </c>
      <c r="E148" s="30">
        <f t="shared" si="15"/>
        <v>57.98442113051967</v>
      </c>
      <c r="F148" s="30">
        <f t="shared" si="16"/>
        <v>12895.406394071635</v>
      </c>
      <c r="G148" s="2">
        <f t="shared" si="12"/>
        <v>0</v>
      </c>
      <c r="H148" s="13">
        <f t="shared" si="13"/>
        <v>1.4418944999999894</v>
      </c>
      <c r="I148" s="20"/>
    </row>
    <row r="149" spans="1:9" ht="12.75">
      <c r="A149" s="29">
        <v>324.5822754</v>
      </c>
      <c r="B149" s="29">
        <v>47.3081884</v>
      </c>
      <c r="C149" s="29">
        <v>16.5114863</v>
      </c>
      <c r="D149" s="30">
        <f t="shared" si="14"/>
        <v>0.9999990965488263</v>
      </c>
      <c r="E149" s="30">
        <f t="shared" si="15"/>
        <v>122.02652312071295</v>
      </c>
      <c r="F149" s="30">
        <f t="shared" si="16"/>
        <v>13017.432917192347</v>
      </c>
      <c r="G149" s="2">
        <f t="shared" si="12"/>
        <v>0</v>
      </c>
      <c r="H149" s="13">
        <f t="shared" si="13"/>
        <v>0.9613036999999736</v>
      </c>
      <c r="I149" s="20"/>
    </row>
    <row r="150" spans="1:9" ht="12.75">
      <c r="A150" s="29">
        <v>325.5435791</v>
      </c>
      <c r="B150" s="29">
        <v>47.3083562</v>
      </c>
      <c r="C150" s="29">
        <v>16.511087</v>
      </c>
      <c r="D150" s="30">
        <f t="shared" si="14"/>
        <v>0.9999999088810037</v>
      </c>
      <c r="E150" s="30">
        <f t="shared" si="15"/>
        <v>38.75308922873014</v>
      </c>
      <c r="F150" s="30">
        <f t="shared" si="16"/>
        <v>13056.186006421078</v>
      </c>
      <c r="G150" s="2">
        <f t="shared" si="12"/>
        <v>0</v>
      </c>
      <c r="H150" s="13">
        <f t="shared" si="13"/>
        <v>1.922607400000004</v>
      </c>
      <c r="I150" s="20"/>
    </row>
    <row r="151" spans="1:9" ht="12.75">
      <c r="A151" s="29">
        <v>327.4661865</v>
      </c>
      <c r="B151" s="29">
        <v>47.3095106</v>
      </c>
      <c r="C151" s="29">
        <v>16.5098445</v>
      </c>
      <c r="D151" s="30">
        <f t="shared" si="14"/>
        <v>0.9999985879081592</v>
      </c>
      <c r="E151" s="30">
        <f t="shared" si="15"/>
        <v>152.55743712138633</v>
      </c>
      <c r="F151" s="30">
        <f t="shared" si="16"/>
        <v>13208.743443542464</v>
      </c>
      <c r="G151" s="2">
        <f t="shared" si="12"/>
        <v>0</v>
      </c>
      <c r="H151" s="13">
        <f t="shared" si="13"/>
        <v>1.9227295000000026</v>
      </c>
      <c r="I151" s="20"/>
    </row>
    <row r="152" spans="1:9" ht="12.75">
      <c r="A152" s="29">
        <v>329.388916</v>
      </c>
      <c r="B152" s="29">
        <v>47.3098887</v>
      </c>
      <c r="C152" s="29">
        <v>16.5090473</v>
      </c>
      <c r="D152" s="30">
        <f t="shared" si="14"/>
        <v>0.9999996216015197</v>
      </c>
      <c r="E152" s="30">
        <f t="shared" si="15"/>
        <v>78.97262369656858</v>
      </c>
      <c r="F152" s="30">
        <f t="shared" si="16"/>
        <v>13287.716067239033</v>
      </c>
      <c r="G152" s="2">
        <v>0</v>
      </c>
      <c r="H152" s="13">
        <f t="shared" si="13"/>
        <v>1.922607400000004</v>
      </c>
      <c r="I152" s="20"/>
    </row>
    <row r="153" spans="1:9" ht="12.75">
      <c r="A153" s="29">
        <v>331.3115234</v>
      </c>
      <c r="B153" s="29">
        <v>47.3106276</v>
      </c>
      <c r="C153" s="29">
        <v>16.5080457</v>
      </c>
      <c r="D153" s="30">
        <f t="shared" si="14"/>
        <v>0.9999992426336565</v>
      </c>
      <c r="E153" s="30">
        <f t="shared" si="15"/>
        <v>111.72616439710801</v>
      </c>
      <c r="F153" s="30">
        <f t="shared" si="16"/>
        <v>13399.442231636142</v>
      </c>
      <c r="G153" s="2">
        <f>IF(A153-A155&gt;0,A153-A155,0)</f>
        <v>0</v>
      </c>
      <c r="H153" s="13">
        <f>IF(A155-A153&gt;0,A155-A153,0)</f>
        <v>5.767944399999976</v>
      </c>
      <c r="I153" s="20"/>
    </row>
    <row r="154" spans="1:9" ht="12.75">
      <c r="A154" s="29">
        <v>334.6761475</v>
      </c>
      <c r="B154" s="29">
        <v>47.3125239</v>
      </c>
      <c r="C154" s="29">
        <v>16.5068045</v>
      </c>
      <c r="D154" s="30">
        <f t="shared" si="14"/>
        <v>0.999997458552846</v>
      </c>
      <c r="E154" s="30">
        <f t="shared" si="15"/>
        <v>204.6644887888381</v>
      </c>
      <c r="F154" s="30">
        <f t="shared" si="16"/>
        <v>13604.10672042498</v>
      </c>
      <c r="G154" s="2">
        <v>0</v>
      </c>
      <c r="H154" s="13">
        <v>0</v>
      </c>
      <c r="I154" s="20"/>
    </row>
    <row r="155" spans="1:9" ht="12.75">
      <c r="A155" s="29">
        <v>337.0794678</v>
      </c>
      <c r="B155" s="29">
        <v>47.3147811</v>
      </c>
      <c r="C155" s="29">
        <v>16.5054986</v>
      </c>
      <c r="D155" s="30">
        <f t="shared" si="14"/>
        <v>0.9999966301773334</v>
      </c>
      <c r="E155" s="30">
        <f t="shared" si="15"/>
        <v>235.6706538984328</v>
      </c>
      <c r="F155" s="30">
        <f t="shared" si="16"/>
        <v>13839.777374323412</v>
      </c>
      <c r="G155" s="2">
        <v>0</v>
      </c>
      <c r="H155" s="13">
        <v>0</v>
      </c>
      <c r="I155" s="20"/>
    </row>
    <row r="156" spans="1:9" ht="12.75">
      <c r="A156" s="29">
        <v>338.0407715</v>
      </c>
      <c r="B156" s="29">
        <v>47.3153374</v>
      </c>
      <c r="C156" s="29">
        <v>16.5048768</v>
      </c>
      <c r="D156" s="30">
        <f t="shared" si="14"/>
        <v>0.9999996589268525</v>
      </c>
      <c r="E156" s="30">
        <f t="shared" si="15"/>
        <v>74.97658200116796</v>
      </c>
      <c r="F156" s="30">
        <f t="shared" si="16"/>
        <v>13914.75395632458</v>
      </c>
      <c r="G156" s="2">
        <f>IF(A156-A157&gt;0,A156-A157,0)</f>
        <v>0.48071290000001454</v>
      </c>
      <c r="H156" s="13">
        <f>IF(A157-A156&gt;0,A157-A156,0)</f>
        <v>0</v>
      </c>
      <c r="I156" s="20"/>
    </row>
    <row r="157" spans="1:9" ht="12.75">
      <c r="A157" s="29">
        <v>337.5600586</v>
      </c>
      <c r="B157" s="29">
        <v>47.3153942</v>
      </c>
      <c r="C157" s="29">
        <v>16.504676</v>
      </c>
      <c r="D157" s="30">
        <f t="shared" si="14"/>
        <v>0.99999997895671</v>
      </c>
      <c r="E157" s="30">
        <f t="shared" si="15"/>
        <v>18.623387601777164</v>
      </c>
      <c r="F157" s="30">
        <f t="shared" si="16"/>
        <v>13933.377343926357</v>
      </c>
      <c r="G157" s="2">
        <f>IF(A157-A158&gt;0,A157-A158,0)</f>
        <v>4.806518600000004</v>
      </c>
      <c r="H157" s="13">
        <f>IF(A158-A157&gt;0,A158-A157,0)</f>
        <v>0</v>
      </c>
      <c r="I157" s="20"/>
    </row>
    <row r="158" spans="1:9" ht="12.75">
      <c r="A158" s="29">
        <v>332.75354</v>
      </c>
      <c r="B158" s="29">
        <v>47.3168895</v>
      </c>
      <c r="C158" s="29">
        <v>16.5027559</v>
      </c>
      <c r="D158" s="30">
        <f t="shared" si="14"/>
        <v>0.9999971059467724</v>
      </c>
      <c r="E158" s="30">
        <f t="shared" si="15"/>
        <v>218.40130207047193</v>
      </c>
      <c r="F158" s="30">
        <f t="shared" si="16"/>
        <v>14151.778645996828</v>
      </c>
      <c r="G158" s="2">
        <f aca="true" t="shared" si="17" ref="G158:G221">IF(A158-A159&gt;0,A158-A159,0)</f>
        <v>0</v>
      </c>
      <c r="H158" s="13">
        <f aca="true" t="shared" si="18" ref="H158:H221">IF(A159-A158&gt;0,A159-A158,0)</f>
        <v>0.48059090000003835</v>
      </c>
      <c r="I158" s="20"/>
    </row>
    <row r="159" spans="1:9" ht="12.75">
      <c r="A159" s="29">
        <v>333.2341309</v>
      </c>
      <c r="B159" s="29">
        <v>47.3170377</v>
      </c>
      <c r="C159" s="29">
        <v>16.5023838</v>
      </c>
      <c r="D159" s="30">
        <f t="shared" si="14"/>
        <v>0.9999999223379591</v>
      </c>
      <c r="E159" s="30">
        <f t="shared" si="15"/>
        <v>35.77719299839375</v>
      </c>
      <c r="F159" s="30">
        <f t="shared" si="16"/>
        <v>14187.555838995222</v>
      </c>
      <c r="G159" s="2">
        <f t="shared" si="17"/>
        <v>0</v>
      </c>
      <c r="H159" s="13">
        <f t="shared" si="18"/>
        <v>0.480590799999959</v>
      </c>
      <c r="I159" s="20"/>
    </row>
    <row r="160" spans="1:9" ht="12.75">
      <c r="A160" s="29">
        <v>333.7147217</v>
      </c>
      <c r="B160" s="29">
        <v>47.3176151</v>
      </c>
      <c r="C160" s="29">
        <v>16.5017448</v>
      </c>
      <c r="D160" s="30">
        <f t="shared" si="14"/>
        <v>0.9999996366885614</v>
      </c>
      <c r="E160" s="30">
        <f t="shared" si="15"/>
        <v>77.38226013535179</v>
      </c>
      <c r="F160" s="30">
        <f t="shared" si="16"/>
        <v>14264.938099130573</v>
      </c>
      <c r="G160" s="2">
        <f t="shared" si="17"/>
        <v>0</v>
      </c>
      <c r="H160" s="13">
        <f t="shared" si="18"/>
        <v>0.9614258000000291</v>
      </c>
      <c r="I160" s="20"/>
    </row>
    <row r="161" spans="1:9" ht="13.5" customHeight="1">
      <c r="A161" s="29">
        <v>334.6761475</v>
      </c>
      <c r="B161" s="29">
        <v>47.3179168</v>
      </c>
      <c r="C161" s="29">
        <v>16.5011446</v>
      </c>
      <c r="D161" s="30">
        <f t="shared" si="14"/>
        <v>0.999999781054485</v>
      </c>
      <c r="E161" s="30">
        <f t="shared" si="15"/>
        <v>60.07169632773871</v>
      </c>
      <c r="F161" s="30">
        <f t="shared" si="16"/>
        <v>14325.009795458313</v>
      </c>
      <c r="G161" s="2">
        <f t="shared" si="17"/>
        <v>0</v>
      </c>
      <c r="H161" s="13">
        <f t="shared" si="18"/>
        <v>3.8453369000000066</v>
      </c>
      <c r="I161" s="20"/>
    </row>
    <row r="162" spans="1:9" ht="12.75">
      <c r="A162" s="29">
        <v>338.5214844</v>
      </c>
      <c r="B162" s="29">
        <v>47.3197032</v>
      </c>
      <c r="C162" s="29">
        <v>16.498837</v>
      </c>
      <c r="D162" s="30">
        <f t="shared" si="14"/>
        <v>0.999995841766707</v>
      </c>
      <c r="E162" s="30">
        <f t="shared" si="15"/>
        <v>261.7920400422371</v>
      </c>
      <c r="F162" s="30">
        <f t="shared" si="16"/>
        <v>14586.80183550055</v>
      </c>
      <c r="G162" s="2">
        <f t="shared" si="17"/>
        <v>0</v>
      </c>
      <c r="H162" s="13">
        <f t="shared" si="18"/>
        <v>0</v>
      </c>
      <c r="I162" s="20"/>
    </row>
    <row r="163" spans="1:9" ht="12.75">
      <c r="A163" s="29">
        <v>338.5214844</v>
      </c>
      <c r="B163" s="29">
        <v>47.3203131</v>
      </c>
      <c r="C163" s="29">
        <v>16.4978418</v>
      </c>
      <c r="D163" s="30">
        <f t="shared" si="14"/>
        <v>0.9999993376036432</v>
      </c>
      <c r="E163" s="30">
        <f t="shared" si="15"/>
        <v>104.48666143949829</v>
      </c>
      <c r="F163" s="30">
        <f t="shared" si="16"/>
        <v>14691.288496940047</v>
      </c>
      <c r="G163" s="2">
        <f t="shared" si="17"/>
        <v>0</v>
      </c>
      <c r="H163" s="13">
        <f t="shared" si="18"/>
        <v>2.883788999999979</v>
      </c>
      <c r="I163" s="20"/>
    </row>
    <row r="164" spans="1:9" ht="12.75">
      <c r="A164" s="29">
        <v>341.4052734</v>
      </c>
      <c r="B164" s="29">
        <v>47.3208833</v>
      </c>
      <c r="C164" s="29">
        <v>16.4972186</v>
      </c>
      <c r="D164" s="30">
        <f t="shared" si="14"/>
        <v>0.9999996506644602</v>
      </c>
      <c r="E164" s="30">
        <f t="shared" si="15"/>
        <v>75.87929015518117</v>
      </c>
      <c r="F164" s="30">
        <f t="shared" si="16"/>
        <v>14767.167787095228</v>
      </c>
      <c r="G164" s="2">
        <f t="shared" si="17"/>
        <v>0.48059080000001586</v>
      </c>
      <c r="H164" s="13">
        <f t="shared" si="18"/>
        <v>0</v>
      </c>
      <c r="I164" s="20"/>
    </row>
    <row r="165" spans="1:9" ht="12.75">
      <c r="A165" s="29">
        <v>340.9246826</v>
      </c>
      <c r="B165" s="29">
        <v>47.3209124</v>
      </c>
      <c r="C165" s="29">
        <v>16.4958667</v>
      </c>
      <c r="D165" s="30">
        <f t="shared" si="14"/>
        <v>0.9999991207706522</v>
      </c>
      <c r="E165" s="30">
        <f t="shared" si="15"/>
        <v>120.37962360703335</v>
      </c>
      <c r="F165" s="30">
        <f t="shared" si="16"/>
        <v>14887.547410702262</v>
      </c>
      <c r="G165" s="2">
        <f t="shared" si="17"/>
        <v>13.45849609999999</v>
      </c>
      <c r="H165" s="13">
        <f t="shared" si="18"/>
        <v>0</v>
      </c>
      <c r="I165" s="20"/>
    </row>
    <row r="166" spans="1:9" ht="12.75">
      <c r="A166" s="29">
        <v>327.4661865</v>
      </c>
      <c r="B166" s="29">
        <v>47.3220008</v>
      </c>
      <c r="C166" s="29">
        <v>16.4907928</v>
      </c>
      <c r="D166" s="30">
        <f t="shared" si="14"/>
        <v>0.9999870314264447</v>
      </c>
      <c r="E166" s="30">
        <f t="shared" si="15"/>
        <v>462.3261253221126</v>
      </c>
      <c r="F166" s="30">
        <f t="shared" si="16"/>
        <v>15349.873536024374</v>
      </c>
      <c r="G166" s="2">
        <f t="shared" si="17"/>
        <v>0</v>
      </c>
      <c r="H166" s="13">
        <f t="shared" si="18"/>
        <v>0</v>
      </c>
      <c r="I166" s="20"/>
    </row>
    <row r="167" spans="1:9" ht="12.75">
      <c r="A167" s="29">
        <v>327.4661865</v>
      </c>
      <c r="B167" s="29">
        <v>47.3219652</v>
      </c>
      <c r="C167" s="29">
        <v>16.4903527</v>
      </c>
      <c r="D167" s="30">
        <f t="shared" si="14"/>
        <v>0.9999999062731146</v>
      </c>
      <c r="E167" s="30">
        <f t="shared" si="15"/>
        <v>39.30374715583633</v>
      </c>
      <c r="F167" s="30">
        <f t="shared" si="16"/>
        <v>15389.17728318021</v>
      </c>
      <c r="G167" s="2">
        <f t="shared" si="17"/>
        <v>0</v>
      </c>
      <c r="H167" s="13">
        <f t="shared" si="18"/>
        <v>0</v>
      </c>
      <c r="I167" s="20"/>
    </row>
    <row r="168" spans="1:10" ht="12.75">
      <c r="A168" s="29">
        <v>327.4661865</v>
      </c>
      <c r="B168" s="29">
        <v>47.32213</v>
      </c>
      <c r="C168" s="29">
        <v>16.490071</v>
      </c>
      <c r="D168" s="30">
        <f t="shared" si="14"/>
        <v>0.9999999482807446</v>
      </c>
      <c r="E168" s="30">
        <f t="shared" si="15"/>
        <v>29.19631194345873</v>
      </c>
      <c r="F168" s="30">
        <f t="shared" si="16"/>
        <v>15418.373595123669</v>
      </c>
      <c r="G168" s="2">
        <f t="shared" si="17"/>
        <v>1.442016599999988</v>
      </c>
      <c r="H168" s="13">
        <f t="shared" si="18"/>
        <v>0</v>
      </c>
      <c r="I168" s="20" t="s">
        <v>13</v>
      </c>
      <c r="J168">
        <f>SUM(H95:H168)</f>
        <v>107.18664560000013</v>
      </c>
    </row>
    <row r="169" spans="1:9" ht="12.75">
      <c r="A169" s="29">
        <v>326.0241699</v>
      </c>
      <c r="B169" s="29">
        <v>47.322397</v>
      </c>
      <c r="C169" s="29">
        <v>16.489027</v>
      </c>
      <c r="D169" s="30">
        <f t="shared" si="14"/>
        <v>0.9999994405533668</v>
      </c>
      <c r="E169" s="30">
        <f t="shared" si="15"/>
        <v>96.0243141290968</v>
      </c>
      <c r="F169" s="30">
        <f t="shared" si="16"/>
        <v>15514.397909252766</v>
      </c>
      <c r="G169" s="2">
        <f t="shared" si="17"/>
        <v>0</v>
      </c>
      <c r="H169" s="13">
        <f t="shared" si="18"/>
        <v>0</v>
      </c>
      <c r="I169" s="20"/>
    </row>
    <row r="170" spans="1:9" ht="12.75">
      <c r="A170" s="29">
        <v>326.0241699</v>
      </c>
      <c r="B170" s="29">
        <v>47.3225768</v>
      </c>
      <c r="C170" s="29">
        <v>16.4892152</v>
      </c>
      <c r="D170" s="30">
        <f t="shared" si="14"/>
        <v>0.9999999668157072</v>
      </c>
      <c r="E170" s="30">
        <f t="shared" si="15"/>
        <v>23.386656969069676</v>
      </c>
      <c r="F170" s="30">
        <f t="shared" si="16"/>
        <v>15537.784566221835</v>
      </c>
      <c r="G170" s="2">
        <f t="shared" si="17"/>
        <v>0</v>
      </c>
      <c r="H170" s="13">
        <f t="shared" si="18"/>
        <v>1.442016599999988</v>
      </c>
      <c r="I170" s="20"/>
    </row>
    <row r="171" spans="1:9" ht="12.75">
      <c r="A171" s="29">
        <v>327.4661865</v>
      </c>
      <c r="B171" s="29">
        <v>47.3231202</v>
      </c>
      <c r="C171" s="29">
        <v>16.4894677</v>
      </c>
      <c r="D171" s="30">
        <f t="shared" si="14"/>
        <v>0.9999998217254201</v>
      </c>
      <c r="E171" s="30">
        <f t="shared" si="15"/>
        <v>54.205902370347495</v>
      </c>
      <c r="F171" s="30">
        <f t="shared" si="16"/>
        <v>15591.990468592183</v>
      </c>
      <c r="G171" s="2">
        <f t="shared" si="17"/>
        <v>0</v>
      </c>
      <c r="H171" s="13">
        <f t="shared" si="18"/>
        <v>3.3647460999999907</v>
      </c>
      <c r="I171" s="20"/>
    </row>
    <row r="172" spans="1:9" ht="12.75">
      <c r="A172" s="29">
        <v>330.8309326</v>
      </c>
      <c r="B172" s="29">
        <v>47.3234394</v>
      </c>
      <c r="C172" s="29">
        <v>16.4897039</v>
      </c>
      <c r="D172" s="30">
        <f t="shared" si="14"/>
        <v>0.9999999222548549</v>
      </c>
      <c r="E172" s="30">
        <f t="shared" si="15"/>
        <v>35.79633001620202</v>
      </c>
      <c r="F172" s="30">
        <f t="shared" si="16"/>
        <v>15627.786798608386</v>
      </c>
      <c r="G172" s="2">
        <f t="shared" si="17"/>
        <v>0</v>
      </c>
      <c r="H172" s="13">
        <f t="shared" si="18"/>
        <v>0.48059080000001586</v>
      </c>
      <c r="I172" s="20"/>
    </row>
    <row r="173" spans="1:9" ht="12.75">
      <c r="A173" s="29">
        <v>331.3115234</v>
      </c>
      <c r="B173" s="29">
        <v>47.3233868</v>
      </c>
      <c r="C173" s="29">
        <v>16.4896807</v>
      </c>
      <c r="D173" s="30">
        <f t="shared" si="14"/>
        <v>0.9999999983580721</v>
      </c>
      <c r="E173" s="30">
        <f t="shared" si="15"/>
        <v>5.202102512899178</v>
      </c>
      <c r="F173" s="30">
        <f t="shared" si="16"/>
        <v>15632.988901121285</v>
      </c>
      <c r="G173" s="2">
        <f t="shared" si="17"/>
        <v>0</v>
      </c>
      <c r="H173" s="13">
        <f t="shared" si="18"/>
        <v>1.9226075000000264</v>
      </c>
      <c r="I173" s="20"/>
    </row>
    <row r="174" spans="1:9" ht="12.75">
      <c r="A174" s="29">
        <v>333.2341309</v>
      </c>
      <c r="B174" s="29">
        <v>47.3229785</v>
      </c>
      <c r="C174" s="29">
        <v>16.4893505</v>
      </c>
      <c r="D174" s="30">
        <f t="shared" si="14"/>
        <v>0.9999998642662717</v>
      </c>
      <c r="E174" s="30">
        <f t="shared" si="15"/>
        <v>47.298324365797264</v>
      </c>
      <c r="F174" s="30">
        <f t="shared" si="16"/>
        <v>15680.287225487082</v>
      </c>
      <c r="G174" s="2">
        <f t="shared" si="17"/>
        <v>4.806518600000004</v>
      </c>
      <c r="H174" s="13">
        <f t="shared" si="18"/>
        <v>0</v>
      </c>
      <c r="I174" s="20"/>
    </row>
    <row r="175" spans="1:9" ht="12.75">
      <c r="A175" s="29">
        <v>328.4276123</v>
      </c>
      <c r="B175" s="29">
        <v>47.3213378</v>
      </c>
      <c r="C175" s="29">
        <v>16.4883435</v>
      </c>
      <c r="D175" s="30">
        <f t="shared" si="14"/>
        <v>0.9999981666994396</v>
      </c>
      <c r="E175" s="30">
        <f t="shared" si="15"/>
        <v>173.82761169370903</v>
      </c>
      <c r="F175" s="30">
        <f t="shared" si="16"/>
        <v>15854.11483718079</v>
      </c>
      <c r="G175" s="2">
        <f t="shared" si="17"/>
        <v>3.364624000000049</v>
      </c>
      <c r="H175" s="13">
        <f t="shared" si="18"/>
        <v>0</v>
      </c>
      <c r="I175" s="20"/>
    </row>
    <row r="176" spans="1:9" ht="12.75">
      <c r="A176" s="29">
        <v>325.0629883</v>
      </c>
      <c r="B176" s="29">
        <v>47.3201961</v>
      </c>
      <c r="C176" s="29">
        <v>16.4872046</v>
      </c>
      <c r="D176" s="30">
        <f t="shared" si="14"/>
        <v>0.999998724529247</v>
      </c>
      <c r="E176" s="30">
        <f t="shared" si="15"/>
        <v>144.98970282054574</v>
      </c>
      <c r="F176" s="30">
        <f t="shared" si="16"/>
        <v>15999.104540001335</v>
      </c>
      <c r="G176" s="2">
        <f t="shared" si="17"/>
        <v>0</v>
      </c>
      <c r="H176" s="13">
        <f t="shared" si="18"/>
        <v>0.48059080000001586</v>
      </c>
      <c r="I176" s="20"/>
    </row>
    <row r="177" spans="1:9" ht="12.75">
      <c r="A177" s="29">
        <v>325.5435791</v>
      </c>
      <c r="B177" s="29">
        <v>47.3200924</v>
      </c>
      <c r="C177" s="29">
        <v>16.4864447</v>
      </c>
      <c r="D177" s="30">
        <f t="shared" si="14"/>
        <v>0.9999997168775625</v>
      </c>
      <c r="E177" s="30">
        <f t="shared" si="15"/>
        <v>68.3107440625976</v>
      </c>
      <c r="F177" s="30">
        <f t="shared" si="16"/>
        <v>16067.415284063933</v>
      </c>
      <c r="G177" s="2">
        <f t="shared" si="17"/>
        <v>0</v>
      </c>
      <c r="H177" s="13">
        <f t="shared" si="18"/>
        <v>2.40319820000002</v>
      </c>
      <c r="I177" s="20"/>
    </row>
    <row r="178" spans="1:9" ht="12.75">
      <c r="A178" s="29">
        <v>327.9467773</v>
      </c>
      <c r="B178" s="29">
        <v>47.3209766</v>
      </c>
      <c r="C178" s="29">
        <v>16.4846746</v>
      </c>
      <c r="D178" s="30">
        <f t="shared" si="14"/>
        <v>0.9999981022721683</v>
      </c>
      <c r="E178" s="30">
        <f t="shared" si="15"/>
        <v>176.8556315321597</v>
      </c>
      <c r="F178" s="30">
        <f t="shared" si="16"/>
        <v>16244.270915596093</v>
      </c>
      <c r="G178" s="2">
        <f t="shared" si="17"/>
        <v>0</v>
      </c>
      <c r="H178" s="13">
        <f t="shared" si="18"/>
        <v>1.4421386999999868</v>
      </c>
      <c r="I178" s="20"/>
    </row>
    <row r="179" spans="1:9" ht="12.75">
      <c r="A179" s="29">
        <v>329.388916</v>
      </c>
      <c r="B179" s="29">
        <v>47.3211386</v>
      </c>
      <c r="C179" s="29">
        <v>16.4839463</v>
      </c>
      <c r="D179" s="30">
        <f t="shared" si="14"/>
        <v>0.9999997318447497</v>
      </c>
      <c r="E179" s="30">
        <f t="shared" si="15"/>
        <v>66.48061422315261</v>
      </c>
      <c r="F179" s="30">
        <f t="shared" si="16"/>
        <v>16310.751529819245</v>
      </c>
      <c r="G179" s="2">
        <f t="shared" si="17"/>
        <v>0</v>
      </c>
      <c r="H179" s="13">
        <f t="shared" si="18"/>
        <v>0.9613037000000304</v>
      </c>
      <c r="I179" s="20"/>
    </row>
    <row r="180" spans="1:9" ht="12.75">
      <c r="A180" s="29">
        <v>330.3502197</v>
      </c>
      <c r="B180" s="29">
        <v>47.3209817</v>
      </c>
      <c r="C180" s="29">
        <v>16.4824626</v>
      </c>
      <c r="D180" s="30">
        <f t="shared" si="14"/>
        <v>0.9999989292472163</v>
      </c>
      <c r="E180" s="30">
        <f t="shared" si="15"/>
        <v>132.84539549398895</v>
      </c>
      <c r="F180" s="30">
        <f t="shared" si="16"/>
        <v>16443.596925313235</v>
      </c>
      <c r="G180" s="2">
        <f t="shared" si="17"/>
        <v>4.326049800000021</v>
      </c>
      <c r="H180" s="13">
        <f t="shared" si="18"/>
        <v>0</v>
      </c>
      <c r="I180" s="20"/>
    </row>
    <row r="181" spans="1:9" ht="12.75">
      <c r="A181" s="29">
        <v>326.0241699</v>
      </c>
      <c r="B181" s="29">
        <v>47.3205891</v>
      </c>
      <c r="C181" s="29">
        <v>16.4804243</v>
      </c>
      <c r="D181" s="30">
        <f t="shared" si="14"/>
        <v>0.9999979250984091</v>
      </c>
      <c r="E181" s="30">
        <f t="shared" si="15"/>
        <v>184.92715494210708</v>
      </c>
      <c r="F181" s="30">
        <f t="shared" si="16"/>
        <v>16628.52408025534</v>
      </c>
      <c r="G181" s="2">
        <f t="shared" si="17"/>
        <v>4.325805600000024</v>
      </c>
      <c r="H181" s="13">
        <f t="shared" si="18"/>
        <v>0</v>
      </c>
      <c r="I181" s="20"/>
    </row>
    <row r="182" spans="1:9" ht="12.75">
      <c r="A182" s="29">
        <v>321.6983643</v>
      </c>
      <c r="B182" s="29">
        <v>47.3196728</v>
      </c>
      <c r="C182" s="29">
        <v>16.4774633</v>
      </c>
      <c r="D182" s="30">
        <f t="shared" si="14"/>
        <v>0.9999953631058405</v>
      </c>
      <c r="E182" s="30">
        <f t="shared" si="15"/>
        <v>276.44938017676066</v>
      </c>
      <c r="F182" s="30">
        <f t="shared" si="16"/>
        <v>16904.973460432102</v>
      </c>
      <c r="G182" s="2">
        <f t="shared" si="17"/>
        <v>3.8453369999999722</v>
      </c>
      <c r="H182" s="13">
        <f t="shared" si="18"/>
        <v>0</v>
      </c>
      <c r="I182" s="20"/>
    </row>
    <row r="183" spans="1:9" ht="12.75">
      <c r="A183" s="29">
        <v>317.8530273</v>
      </c>
      <c r="B183" s="29">
        <v>47.3182317</v>
      </c>
      <c r="C183" s="29">
        <v>16.474334</v>
      </c>
      <c r="D183" s="30">
        <f t="shared" si="14"/>
        <v>0.9999942493113334</v>
      </c>
      <c r="E183" s="30">
        <f t="shared" si="15"/>
        <v>307.8661902751502</v>
      </c>
      <c r="F183" s="30">
        <f t="shared" si="16"/>
        <v>17212.839650707254</v>
      </c>
      <c r="G183" s="2">
        <f t="shared" si="17"/>
        <v>1.922607400000004</v>
      </c>
      <c r="H183" s="13">
        <f t="shared" si="18"/>
        <v>0</v>
      </c>
      <c r="I183" s="20"/>
    </row>
    <row r="184" spans="1:9" ht="12.75">
      <c r="A184" s="29">
        <v>315.9304199</v>
      </c>
      <c r="B184" s="29">
        <v>47.3177287</v>
      </c>
      <c r="C184" s="29">
        <v>16.4730095</v>
      </c>
      <c r="D184" s="30">
        <f t="shared" si="14"/>
        <v>0.999999028975905</v>
      </c>
      <c r="E184" s="30">
        <f t="shared" si="15"/>
        <v>126.50768243841567</v>
      </c>
      <c r="F184" s="30">
        <f t="shared" si="16"/>
        <v>17339.34733314567</v>
      </c>
      <c r="G184" s="2">
        <f t="shared" si="17"/>
        <v>0</v>
      </c>
      <c r="H184" s="13">
        <f t="shared" si="18"/>
        <v>0</v>
      </c>
      <c r="I184" s="20"/>
    </row>
    <row r="185" spans="1:10" ht="12.75">
      <c r="A185" s="29">
        <v>315.9304199</v>
      </c>
      <c r="B185" s="29">
        <v>47.3176516</v>
      </c>
      <c r="C185" s="29">
        <v>16.4727474</v>
      </c>
      <c r="D185" s="30">
        <f t="shared" si="14"/>
        <v>0.9999999639535895</v>
      </c>
      <c r="E185" s="30">
        <f t="shared" si="15"/>
        <v>24.374340558788226</v>
      </c>
      <c r="F185" s="30">
        <f t="shared" si="16"/>
        <v>17363.72167370446</v>
      </c>
      <c r="G185" s="2">
        <f t="shared" si="17"/>
        <v>0</v>
      </c>
      <c r="H185" s="13">
        <f t="shared" si="18"/>
        <v>1.922607400000004</v>
      </c>
      <c r="I185" s="20" t="s">
        <v>14</v>
      </c>
      <c r="J185">
        <f>SUM(H169:H184)</f>
        <v>12.497192400000074</v>
      </c>
    </row>
    <row r="186" spans="1:9" ht="12.75">
      <c r="A186" s="29">
        <v>317.8530273</v>
      </c>
      <c r="B186" s="29">
        <v>47.3177044</v>
      </c>
      <c r="C186" s="29">
        <v>16.471307</v>
      </c>
      <c r="D186" s="30">
        <f t="shared" si="14"/>
        <v>0.999998999702422</v>
      </c>
      <c r="E186" s="30">
        <f t="shared" si="15"/>
        <v>128.40043826646732</v>
      </c>
      <c r="F186" s="30">
        <f t="shared" si="16"/>
        <v>17492.122111970926</v>
      </c>
      <c r="G186" s="2">
        <f t="shared" si="17"/>
        <v>0</v>
      </c>
      <c r="H186" s="13">
        <f t="shared" si="18"/>
        <v>2.403320399999984</v>
      </c>
      <c r="I186" s="20"/>
    </row>
    <row r="187" spans="1:9" ht="12.75">
      <c r="A187" s="29">
        <v>320.2563477</v>
      </c>
      <c r="B187" s="29">
        <v>47.3180991</v>
      </c>
      <c r="C187" s="29">
        <v>16.4708873</v>
      </c>
      <c r="D187" s="30">
        <f t="shared" si="14"/>
        <v>0.9999998373056919</v>
      </c>
      <c r="E187" s="30">
        <f t="shared" si="15"/>
        <v>51.78310010823456</v>
      </c>
      <c r="F187" s="30">
        <f t="shared" si="16"/>
        <v>17543.90521207916</v>
      </c>
      <c r="G187" s="2">
        <f t="shared" si="17"/>
        <v>0</v>
      </c>
      <c r="H187" s="13">
        <f t="shared" si="18"/>
        <v>9.613159100000018</v>
      </c>
      <c r="I187" s="20"/>
    </row>
    <row r="188" spans="1:9" ht="12.75">
      <c r="A188" s="29">
        <v>329.8695068</v>
      </c>
      <c r="B188" s="29">
        <v>47.3188234</v>
      </c>
      <c r="C188" s="29">
        <v>16.4703038</v>
      </c>
      <c r="D188" s="30">
        <f t="shared" si="14"/>
        <v>0.9999995738225558</v>
      </c>
      <c r="E188" s="30">
        <f t="shared" si="15"/>
        <v>83.81024437965118</v>
      </c>
      <c r="F188" s="30">
        <f t="shared" si="16"/>
        <v>17627.715456458813</v>
      </c>
      <c r="G188" s="2">
        <f t="shared" si="17"/>
        <v>0</v>
      </c>
      <c r="H188" s="13">
        <f t="shared" si="18"/>
        <v>4.325927799999988</v>
      </c>
      <c r="I188" s="20"/>
    </row>
    <row r="189" spans="1:9" ht="12.75">
      <c r="A189" s="29">
        <v>334.1954346</v>
      </c>
      <c r="B189" s="29">
        <v>47.3190424</v>
      </c>
      <c r="C189" s="29">
        <v>16.4702506</v>
      </c>
      <c r="D189" s="30">
        <f t="shared" si="14"/>
        <v>0.9999999746575347</v>
      </c>
      <c r="E189" s="30">
        <f t="shared" si="15"/>
        <v>20.43743048717976</v>
      </c>
      <c r="F189" s="30">
        <f t="shared" si="16"/>
        <v>17648.15288694599</v>
      </c>
      <c r="G189" s="2">
        <f t="shared" si="17"/>
        <v>0</v>
      </c>
      <c r="H189" s="13">
        <f t="shared" si="18"/>
        <v>7.6905517000000145</v>
      </c>
      <c r="I189" s="20"/>
    </row>
    <row r="190" spans="1:9" ht="12.75">
      <c r="A190" s="29">
        <v>341.8859863</v>
      </c>
      <c r="B190" s="29">
        <v>47.3193632</v>
      </c>
      <c r="C190" s="29">
        <v>16.4703038</v>
      </c>
      <c r="D190" s="30">
        <f t="shared" si="14"/>
        <v>0.9999999471818605</v>
      </c>
      <c r="E190" s="30">
        <f t="shared" si="15"/>
        <v>29.504850127297843</v>
      </c>
      <c r="F190" s="30">
        <f t="shared" si="16"/>
        <v>17677.65773707329</v>
      </c>
      <c r="G190" s="2">
        <f t="shared" si="17"/>
        <v>0</v>
      </c>
      <c r="H190" s="13">
        <f t="shared" si="18"/>
        <v>9.13244629999997</v>
      </c>
      <c r="I190" s="20"/>
    </row>
    <row r="191" spans="1:9" ht="12.75">
      <c r="A191" s="29">
        <v>351.0184326</v>
      </c>
      <c r="B191" s="29">
        <v>47.3203827</v>
      </c>
      <c r="C191" s="29">
        <v>16.4701472</v>
      </c>
      <c r="D191" s="30">
        <f t="shared" si="14"/>
        <v>0.9999994685131117</v>
      </c>
      <c r="E191" s="30">
        <f t="shared" si="15"/>
        <v>93.59403222946511</v>
      </c>
      <c r="F191" s="30">
        <f t="shared" si="16"/>
        <v>17771.251769302755</v>
      </c>
      <c r="G191" s="2">
        <f t="shared" si="17"/>
        <v>0</v>
      </c>
      <c r="H191" s="13">
        <f t="shared" si="18"/>
        <v>9.61328130000004</v>
      </c>
      <c r="I191" s="20"/>
    </row>
    <row r="192" spans="1:9" ht="12.75">
      <c r="A192" s="29">
        <v>360.6317139</v>
      </c>
      <c r="B192" s="29">
        <v>47.3211134</v>
      </c>
      <c r="C192" s="29">
        <v>16.4706381</v>
      </c>
      <c r="D192" s="30">
        <f t="shared" si="14"/>
        <v>0.9999996171567965</v>
      </c>
      <c r="E192" s="30">
        <f t="shared" si="15"/>
        <v>79.43508158248723</v>
      </c>
      <c r="F192" s="30">
        <f t="shared" si="16"/>
        <v>17850.686850885242</v>
      </c>
      <c r="G192" s="2">
        <f t="shared" si="17"/>
        <v>0</v>
      </c>
      <c r="H192" s="13">
        <f t="shared" si="18"/>
        <v>7.690551699999958</v>
      </c>
      <c r="I192" s="20"/>
    </row>
    <row r="193" spans="1:9" ht="12.75">
      <c r="A193" s="29">
        <v>368.3222656</v>
      </c>
      <c r="B193" s="29">
        <v>47.3216787</v>
      </c>
      <c r="C193" s="29">
        <v>16.4705936</v>
      </c>
      <c r="D193" s="30">
        <f t="shared" si="14"/>
        <v>0.9999998392659581</v>
      </c>
      <c r="E193" s="30">
        <f t="shared" si="15"/>
        <v>51.470193379292375</v>
      </c>
      <c r="F193" s="30">
        <f t="shared" si="16"/>
        <v>17902.157044264535</v>
      </c>
      <c r="G193" s="2">
        <f t="shared" si="17"/>
        <v>0</v>
      </c>
      <c r="H193" s="13">
        <f t="shared" si="18"/>
        <v>15.380981500000019</v>
      </c>
      <c r="I193" s="20"/>
    </row>
    <row r="194" spans="1:9" ht="12.75">
      <c r="A194" s="29">
        <v>383.7032471</v>
      </c>
      <c r="B194" s="29">
        <v>47.3226758</v>
      </c>
      <c r="C194" s="29">
        <v>16.4707175</v>
      </c>
      <c r="D194" s="30">
        <f t="shared" si="14"/>
        <v>0.9999994955180872</v>
      </c>
      <c r="E194" s="30">
        <f t="shared" si="15"/>
        <v>91.18526814891311</v>
      </c>
      <c r="F194" s="30">
        <f t="shared" si="16"/>
        <v>17993.34231241345</v>
      </c>
      <c r="G194" s="2">
        <f t="shared" si="17"/>
        <v>0</v>
      </c>
      <c r="H194" s="13">
        <f t="shared" si="18"/>
        <v>6.729370099999983</v>
      </c>
      <c r="I194" s="20"/>
    </row>
    <row r="195" spans="1:9" ht="12.75">
      <c r="A195" s="29">
        <v>390.4326172</v>
      </c>
      <c r="B195" s="29">
        <v>47.3230108</v>
      </c>
      <c r="C195" s="29">
        <v>16.4706287</v>
      </c>
      <c r="D195" s="30">
        <f t="shared" si="14"/>
        <v>0.9999999400987949</v>
      </c>
      <c r="E195" s="30">
        <f t="shared" si="15"/>
        <v>31.42097399673036</v>
      </c>
      <c r="F195" s="30">
        <f t="shared" si="16"/>
        <v>18024.76328641018</v>
      </c>
      <c r="G195" s="2">
        <f t="shared" si="17"/>
        <v>0</v>
      </c>
      <c r="H195" s="13">
        <f t="shared" si="18"/>
        <v>9.613281200000017</v>
      </c>
      <c r="I195" s="20"/>
    </row>
    <row r="196" spans="1:9" ht="12.75">
      <c r="A196" s="29">
        <v>400.0458984</v>
      </c>
      <c r="B196" s="29">
        <v>47.3237963</v>
      </c>
      <c r="C196" s="29">
        <v>16.4706485</v>
      </c>
      <c r="D196" s="30">
        <f aca="true" t="shared" si="19" ref="D196:D259">SIN(B195)*SIN(B196)+COS(B195)*COS(B196)*COS(C196-C195)</f>
        <v>0.9999996913065705</v>
      </c>
      <c r="E196" s="30">
        <f t="shared" si="15"/>
        <v>71.32890635334424</v>
      </c>
      <c r="F196" s="30">
        <f t="shared" si="16"/>
        <v>18096.092192763525</v>
      </c>
      <c r="G196" s="2">
        <f t="shared" si="17"/>
        <v>0</v>
      </c>
      <c r="H196" s="13">
        <f t="shared" si="18"/>
        <v>1.9226075000000264</v>
      </c>
      <c r="I196" s="20"/>
    </row>
    <row r="197" spans="1:9" ht="12.75">
      <c r="A197" s="29">
        <v>401.9685059</v>
      </c>
      <c r="B197" s="29">
        <v>47.3240507</v>
      </c>
      <c r="C197" s="29">
        <v>16.4704773</v>
      </c>
      <c r="D197" s="30">
        <f t="shared" si="19"/>
        <v>0.9999999535642071</v>
      </c>
      <c r="E197" s="30">
        <f t="shared" si="15"/>
        <v>27.664848462301805</v>
      </c>
      <c r="F197" s="30">
        <f t="shared" si="16"/>
        <v>18123.757041225825</v>
      </c>
      <c r="G197" s="2">
        <f t="shared" si="17"/>
        <v>0</v>
      </c>
      <c r="H197" s="13">
        <f t="shared" si="18"/>
        <v>3.3645018999999934</v>
      </c>
      <c r="I197" s="20"/>
    </row>
    <row r="198" spans="1:9" ht="12.75">
      <c r="A198" s="29">
        <v>405.3330078</v>
      </c>
      <c r="B198" s="29">
        <v>47.3242484</v>
      </c>
      <c r="C198" s="29">
        <v>16.470148</v>
      </c>
      <c r="D198" s="30">
        <f t="shared" si="19"/>
        <v>0.9999999283836053</v>
      </c>
      <c r="E198" s="30">
        <f aca="true" t="shared" si="20" ref="E198:E261">2*6378*3.1416*ACOS(D198)/360*815.5</f>
        <v>34.356434844011616</v>
      </c>
      <c r="F198" s="30">
        <f t="shared" si="16"/>
        <v>18158.113476069837</v>
      </c>
      <c r="G198" s="2">
        <f t="shared" si="17"/>
        <v>0</v>
      </c>
      <c r="H198" s="13">
        <f t="shared" si="18"/>
        <v>6.248657199999968</v>
      </c>
      <c r="I198" s="20"/>
    </row>
    <row r="199" spans="1:9" ht="12.75">
      <c r="A199" s="29">
        <v>411.581665</v>
      </c>
      <c r="B199" s="29">
        <v>47.3247204</v>
      </c>
      <c r="C199" s="29">
        <v>16.4700332</v>
      </c>
      <c r="D199" s="30">
        <f t="shared" si="19"/>
        <v>0.9999998822800954</v>
      </c>
      <c r="E199" s="30">
        <f t="shared" si="20"/>
        <v>44.04806310900396</v>
      </c>
      <c r="F199" s="30">
        <f aca="true" t="shared" si="21" ref="F199:F262">F198+E199</f>
        <v>18202.16153917884</v>
      </c>
      <c r="G199" s="2">
        <f t="shared" si="17"/>
        <v>0</v>
      </c>
      <c r="H199" s="13">
        <f t="shared" si="18"/>
        <v>10.574340900000038</v>
      </c>
      <c r="I199" s="20"/>
    </row>
    <row r="200" spans="1:9" ht="12.75">
      <c r="A200" s="29">
        <v>422.1560059</v>
      </c>
      <c r="B200" s="29">
        <v>47.325389</v>
      </c>
      <c r="C200" s="29">
        <v>16.4695363</v>
      </c>
      <c r="D200" s="30">
        <f t="shared" si="19"/>
        <v>0.9999996579610967</v>
      </c>
      <c r="E200" s="30">
        <f t="shared" si="20"/>
        <v>75.08265585910753</v>
      </c>
      <c r="F200" s="30">
        <f t="shared" si="21"/>
        <v>18277.244195037947</v>
      </c>
      <c r="G200" s="2">
        <f t="shared" si="17"/>
        <v>0</v>
      </c>
      <c r="H200" s="13">
        <f t="shared" si="18"/>
        <v>9.613159099999962</v>
      </c>
      <c r="I200" s="20"/>
    </row>
    <row r="201" spans="1:9" ht="12.75">
      <c r="A201" s="29">
        <v>431.769165</v>
      </c>
      <c r="B201" s="29">
        <v>47.3258416</v>
      </c>
      <c r="C201" s="29">
        <v>16.4696208</v>
      </c>
      <c r="D201" s="30">
        <f t="shared" si="19"/>
        <v>0.9999998941498167</v>
      </c>
      <c r="E201" s="30">
        <f t="shared" si="20"/>
        <v>41.768383937775106</v>
      </c>
      <c r="F201" s="30">
        <f t="shared" si="21"/>
        <v>18319.012578975722</v>
      </c>
      <c r="G201" s="2">
        <f t="shared" si="17"/>
        <v>0</v>
      </c>
      <c r="H201" s="13">
        <f t="shared" si="18"/>
        <v>11.535888699999987</v>
      </c>
      <c r="I201" s="20"/>
    </row>
    <row r="202" spans="1:9" ht="12.75">
      <c r="A202" s="29">
        <v>443.3050537</v>
      </c>
      <c r="B202" s="29">
        <v>47.3268696</v>
      </c>
      <c r="C202" s="29">
        <v>16.469551</v>
      </c>
      <c r="D202" s="30">
        <f t="shared" si="19"/>
        <v>0.9999994692705284</v>
      </c>
      <c r="E202" s="30">
        <f t="shared" si="20"/>
        <v>93.52731848402054</v>
      </c>
      <c r="F202" s="30">
        <f t="shared" si="21"/>
        <v>18412.53989745974</v>
      </c>
      <c r="G202" s="2">
        <f t="shared" si="17"/>
        <v>0</v>
      </c>
      <c r="H202" s="13">
        <f t="shared" si="18"/>
        <v>5.767944300000011</v>
      </c>
      <c r="I202" s="20"/>
    </row>
    <row r="203" spans="1:9" ht="12.75">
      <c r="A203" s="29">
        <v>449.072998</v>
      </c>
      <c r="B203" s="29">
        <v>47.3273147</v>
      </c>
      <c r="C203" s="29">
        <v>16.4692967</v>
      </c>
      <c r="D203" s="30">
        <f t="shared" si="19"/>
        <v>0.9999998699255976</v>
      </c>
      <c r="E203" s="30">
        <f t="shared" si="20"/>
        <v>46.301790495923704</v>
      </c>
      <c r="F203" s="30">
        <f t="shared" si="21"/>
        <v>18458.841687955664</v>
      </c>
      <c r="G203" s="2">
        <f t="shared" si="17"/>
        <v>0</v>
      </c>
      <c r="H203" s="13">
        <f t="shared" si="18"/>
        <v>9.613159200000041</v>
      </c>
      <c r="I203" s="20"/>
    </row>
    <row r="204" spans="1:9" ht="12.75">
      <c r="A204" s="29">
        <v>458.6861572</v>
      </c>
      <c r="B204" s="29">
        <v>47.3276348</v>
      </c>
      <c r="C204" s="29">
        <v>16.468654</v>
      </c>
      <c r="D204" s="30">
        <f t="shared" si="19"/>
        <v>0.9999997506788334</v>
      </c>
      <c r="E204" s="30">
        <f t="shared" si="20"/>
        <v>64.10345618632292</v>
      </c>
      <c r="F204" s="30">
        <f t="shared" si="21"/>
        <v>18522.945144141988</v>
      </c>
      <c r="G204" s="2">
        <f t="shared" si="17"/>
        <v>0</v>
      </c>
      <c r="H204" s="13">
        <f t="shared" si="18"/>
        <v>3.8452148999999736</v>
      </c>
      <c r="I204" s="20"/>
    </row>
    <row r="205" spans="1:9" ht="12.75">
      <c r="A205" s="29">
        <v>462.5313721</v>
      </c>
      <c r="B205" s="29">
        <v>47.3278424</v>
      </c>
      <c r="C205" s="29">
        <v>16.468451</v>
      </c>
      <c r="D205" s="30">
        <f t="shared" si="19"/>
        <v>0.9999999586910324</v>
      </c>
      <c r="E205" s="30">
        <f t="shared" si="20"/>
        <v>26.093001140002855</v>
      </c>
      <c r="F205" s="30">
        <f t="shared" si="21"/>
        <v>18549.03814528199</v>
      </c>
      <c r="G205" s="2">
        <f t="shared" si="17"/>
        <v>0</v>
      </c>
      <c r="H205" s="13">
        <f t="shared" si="18"/>
        <v>9.132568300000003</v>
      </c>
      <c r="I205" s="20"/>
    </row>
    <row r="206" spans="1:9" ht="12.75">
      <c r="A206" s="29">
        <v>471.6639404</v>
      </c>
      <c r="B206" s="29">
        <v>47.3283253</v>
      </c>
      <c r="C206" s="29">
        <v>16.4686118</v>
      </c>
      <c r="D206" s="30">
        <f t="shared" si="19"/>
        <v>0.9999998710070765</v>
      </c>
      <c r="E206" s="30">
        <f t="shared" si="20"/>
        <v>46.10890500723214</v>
      </c>
      <c r="F206" s="30">
        <f t="shared" si="21"/>
        <v>18595.147050289223</v>
      </c>
      <c r="G206" s="2">
        <f t="shared" si="17"/>
        <v>0</v>
      </c>
      <c r="H206" s="13">
        <f t="shared" si="18"/>
        <v>1.9227295000000026</v>
      </c>
      <c r="I206" s="20"/>
    </row>
    <row r="207" spans="1:9" ht="12.75">
      <c r="A207" s="29">
        <v>473.5866699</v>
      </c>
      <c r="B207" s="29">
        <v>47.3289436</v>
      </c>
      <c r="C207" s="29">
        <v>16.469254</v>
      </c>
      <c r="D207" s="30">
        <f t="shared" si="19"/>
        <v>0.9999996111664656</v>
      </c>
      <c r="E207" s="30">
        <f t="shared" si="20"/>
        <v>80.0541281007579</v>
      </c>
      <c r="F207" s="30">
        <f t="shared" si="21"/>
        <v>18675.20117838998</v>
      </c>
      <c r="G207" s="2">
        <f t="shared" si="17"/>
        <v>0</v>
      </c>
      <c r="H207" s="13">
        <f t="shared" si="18"/>
        <v>3.364623999999992</v>
      </c>
      <c r="I207" s="20"/>
    </row>
    <row r="208" spans="1:9" ht="12.75">
      <c r="A208" s="29">
        <v>476.9512939</v>
      </c>
      <c r="B208" s="29">
        <v>47.3292863</v>
      </c>
      <c r="C208" s="29">
        <v>16.4694632</v>
      </c>
      <c r="D208" s="30">
        <f t="shared" si="19"/>
        <v>0.9999999203047955</v>
      </c>
      <c r="E208" s="30">
        <f t="shared" si="20"/>
        <v>36.242484260660206</v>
      </c>
      <c r="F208" s="30">
        <f t="shared" si="21"/>
        <v>18711.44366265064</v>
      </c>
      <c r="G208" s="2">
        <f t="shared" si="17"/>
        <v>0</v>
      </c>
      <c r="H208" s="13">
        <f t="shared" si="18"/>
        <v>7.69055179999998</v>
      </c>
      <c r="I208" s="20"/>
    </row>
    <row r="209" spans="1:9" ht="12.75">
      <c r="A209" s="29">
        <v>484.6418457</v>
      </c>
      <c r="B209" s="29">
        <v>47.3295017</v>
      </c>
      <c r="C209" s="29">
        <v>16.4688561</v>
      </c>
      <c r="D209" s="30">
        <f t="shared" si="19"/>
        <v>0.9999998001900058</v>
      </c>
      <c r="E209" s="30">
        <f t="shared" si="20"/>
        <v>57.38659701129891</v>
      </c>
      <c r="F209" s="30">
        <f t="shared" si="21"/>
        <v>18768.83025966194</v>
      </c>
      <c r="G209" s="2">
        <f t="shared" si="17"/>
        <v>0</v>
      </c>
      <c r="H209" s="13">
        <f t="shared" si="18"/>
        <v>8.171142599999996</v>
      </c>
      <c r="I209" s="20"/>
    </row>
    <row r="210" spans="1:9" ht="12.75">
      <c r="A210" s="29">
        <v>492.8129883</v>
      </c>
      <c r="B210" s="29">
        <v>47.3295741</v>
      </c>
      <c r="C210" s="29">
        <v>16.468246</v>
      </c>
      <c r="D210" s="30">
        <f t="shared" si="19"/>
        <v>0.9999998190286352</v>
      </c>
      <c r="E210" s="30">
        <f t="shared" si="20"/>
        <v>54.61435369970217</v>
      </c>
      <c r="F210" s="30">
        <f t="shared" si="21"/>
        <v>18823.44461336164</v>
      </c>
      <c r="G210" s="2">
        <f t="shared" si="17"/>
        <v>0</v>
      </c>
      <c r="H210" s="13">
        <f t="shared" si="18"/>
        <v>1.922607400000004</v>
      </c>
      <c r="I210" s="20"/>
    </row>
    <row r="211" spans="1:9" ht="12.75">
      <c r="A211" s="29">
        <v>494.7355957</v>
      </c>
      <c r="B211" s="29">
        <v>47.3295083</v>
      </c>
      <c r="C211" s="29">
        <v>16.4680758</v>
      </c>
      <c r="D211" s="30">
        <f t="shared" si="19"/>
        <v>0.9999999839551383</v>
      </c>
      <c r="E211" s="30">
        <f t="shared" si="20"/>
        <v>16.26184623845993</v>
      </c>
      <c r="F211" s="30">
        <f t="shared" si="21"/>
        <v>18839.7064596001</v>
      </c>
      <c r="G211" s="2">
        <f t="shared" si="17"/>
        <v>0</v>
      </c>
      <c r="H211" s="13">
        <f t="shared" si="18"/>
        <v>9.132568400000025</v>
      </c>
      <c r="I211" s="20"/>
    </row>
    <row r="212" spans="1:9" ht="12.75">
      <c r="A212" s="29">
        <v>503.8681641</v>
      </c>
      <c r="B212" s="29">
        <v>47.3295265</v>
      </c>
      <c r="C212" s="29">
        <v>16.4671079</v>
      </c>
      <c r="D212" s="30">
        <f t="shared" si="19"/>
        <v>0.999999550947494</v>
      </c>
      <c r="E212" s="30">
        <f t="shared" si="20"/>
        <v>86.03010237194152</v>
      </c>
      <c r="F212" s="30">
        <f t="shared" si="21"/>
        <v>18925.73656197204</v>
      </c>
      <c r="G212" s="2">
        <f t="shared" si="17"/>
        <v>0</v>
      </c>
      <c r="H212" s="13">
        <f t="shared" si="18"/>
        <v>10.093871999999976</v>
      </c>
      <c r="I212" s="20"/>
    </row>
    <row r="213" spans="1:9" ht="12.75">
      <c r="A213" s="29">
        <v>513.9620361</v>
      </c>
      <c r="B213" s="29">
        <v>47.3299004</v>
      </c>
      <c r="C213" s="29">
        <v>16.46629</v>
      </c>
      <c r="D213" s="30">
        <f t="shared" si="19"/>
        <v>0.9999996095899648</v>
      </c>
      <c r="E213" s="30">
        <f t="shared" si="20"/>
        <v>80.21625113191926</v>
      </c>
      <c r="F213" s="30">
        <f t="shared" si="21"/>
        <v>19005.95281310396</v>
      </c>
      <c r="G213" s="2">
        <f t="shared" si="17"/>
        <v>0</v>
      </c>
      <c r="H213" s="13">
        <f t="shared" si="18"/>
        <v>0.9613037000000304</v>
      </c>
      <c r="I213" s="20"/>
    </row>
    <row r="214" spans="1:9" ht="12.75">
      <c r="A214" s="29">
        <v>514.9233398</v>
      </c>
      <c r="B214" s="29">
        <v>47.3301809</v>
      </c>
      <c r="C214" s="29">
        <v>16.4650073</v>
      </c>
      <c r="D214" s="30">
        <f t="shared" si="19"/>
        <v>0.999999172469416</v>
      </c>
      <c r="E214" s="30">
        <f t="shared" si="20"/>
        <v>116.78684280136477</v>
      </c>
      <c r="F214" s="30">
        <f t="shared" si="21"/>
        <v>19122.739655905323</v>
      </c>
      <c r="G214" s="2">
        <f t="shared" si="17"/>
        <v>0</v>
      </c>
      <c r="H214" s="13">
        <f t="shared" si="18"/>
        <v>2.403320399999984</v>
      </c>
      <c r="I214" s="20"/>
    </row>
    <row r="215" spans="1:9" ht="12.75">
      <c r="A215" s="29">
        <v>517.3266602</v>
      </c>
      <c r="B215" s="29">
        <v>47.3304169</v>
      </c>
      <c r="C215" s="29">
        <v>16.4645676</v>
      </c>
      <c r="D215" s="30">
        <f t="shared" si="19"/>
        <v>0.9999998795443144</v>
      </c>
      <c r="E215" s="30">
        <f t="shared" si="20"/>
        <v>44.556956429418314</v>
      </c>
      <c r="F215" s="30">
        <f t="shared" si="21"/>
        <v>19167.296612334743</v>
      </c>
      <c r="G215" s="2">
        <f t="shared" si="17"/>
        <v>0</v>
      </c>
      <c r="H215" s="13">
        <f t="shared" si="18"/>
        <v>5.767944299999954</v>
      </c>
      <c r="I215" s="20"/>
    </row>
    <row r="216" spans="1:9" ht="12.75">
      <c r="A216" s="29">
        <v>523.0946045</v>
      </c>
      <c r="B216" s="29">
        <v>47.3307068</v>
      </c>
      <c r="C216" s="29">
        <v>16.4643234</v>
      </c>
      <c r="D216" s="30">
        <f t="shared" si="19"/>
        <v>0.9999999294177219</v>
      </c>
      <c r="E216" s="30">
        <f t="shared" si="20"/>
        <v>34.10748522393045</v>
      </c>
      <c r="F216" s="30">
        <f t="shared" si="21"/>
        <v>19201.404097558672</v>
      </c>
      <c r="G216" s="2">
        <f t="shared" si="17"/>
        <v>0</v>
      </c>
      <c r="H216" s="13">
        <f t="shared" si="18"/>
        <v>4.806396500000005</v>
      </c>
      <c r="I216" s="20"/>
    </row>
    <row r="217" spans="1:9" ht="12.75">
      <c r="A217" s="29">
        <v>527.901001</v>
      </c>
      <c r="B217" s="29">
        <v>47.3308282</v>
      </c>
      <c r="C217" s="29">
        <v>16.464025</v>
      </c>
      <c r="D217" s="30">
        <f t="shared" si="19"/>
        <v>0.9999999499881507</v>
      </c>
      <c r="E217" s="30">
        <f t="shared" si="20"/>
        <v>28.71033897594314</v>
      </c>
      <c r="F217" s="30">
        <f t="shared" si="21"/>
        <v>19230.114436534615</v>
      </c>
      <c r="G217" s="2">
        <f t="shared" si="17"/>
        <v>0</v>
      </c>
      <c r="H217" s="13">
        <f t="shared" si="18"/>
        <v>8.171386700000085</v>
      </c>
      <c r="I217" s="20"/>
    </row>
    <row r="218" spans="1:9" ht="12.75">
      <c r="A218" s="29">
        <v>536.0723877</v>
      </c>
      <c r="B218" s="29">
        <v>47.3311541</v>
      </c>
      <c r="C218" s="29">
        <v>16.4636631</v>
      </c>
      <c r="D218" s="30">
        <f t="shared" si="19"/>
        <v>0.9999998841776147</v>
      </c>
      <c r="E218" s="30">
        <f t="shared" si="20"/>
        <v>43.69161699539957</v>
      </c>
      <c r="F218" s="30">
        <f t="shared" si="21"/>
        <v>19273.806053530014</v>
      </c>
      <c r="G218" s="2">
        <f t="shared" si="17"/>
        <v>0</v>
      </c>
      <c r="H218" s="13">
        <f t="shared" si="18"/>
        <v>9.613159199999927</v>
      </c>
      <c r="I218" s="20"/>
    </row>
    <row r="219" spans="1:9" ht="12.75">
      <c r="A219" s="29">
        <v>545.6855469</v>
      </c>
      <c r="B219" s="29">
        <v>47.3315197</v>
      </c>
      <c r="C219" s="29">
        <v>16.4637674</v>
      </c>
      <c r="D219" s="30">
        <f t="shared" si="19"/>
        <v>0.9999999279598115</v>
      </c>
      <c r="E219" s="30">
        <f t="shared" si="20"/>
        <v>34.45793790831182</v>
      </c>
      <c r="F219" s="30">
        <f t="shared" si="21"/>
        <v>19308.263991438325</v>
      </c>
      <c r="G219" s="2">
        <f t="shared" si="17"/>
        <v>0</v>
      </c>
      <c r="H219" s="13">
        <f t="shared" si="18"/>
        <v>11.535888600000021</v>
      </c>
      <c r="I219" s="20"/>
    </row>
    <row r="220" spans="1:9" ht="12.75">
      <c r="A220" s="29">
        <v>557.2214355</v>
      </c>
      <c r="B220" s="29">
        <v>47.332125</v>
      </c>
      <c r="C220" s="29">
        <v>16.4646757</v>
      </c>
      <c r="D220" s="30">
        <f t="shared" si="19"/>
        <v>0.9999994218810387</v>
      </c>
      <c r="E220" s="30">
        <f t="shared" si="20"/>
        <v>97.61363576980314</v>
      </c>
      <c r="F220" s="30">
        <f t="shared" si="21"/>
        <v>19405.877627208127</v>
      </c>
      <c r="G220" s="2">
        <f t="shared" si="17"/>
        <v>0</v>
      </c>
      <c r="H220" s="13">
        <f t="shared" si="18"/>
        <v>18.74560550000001</v>
      </c>
      <c r="I220" s="20"/>
    </row>
    <row r="221" spans="1:9" ht="12.75">
      <c r="A221" s="29">
        <v>575.967041</v>
      </c>
      <c r="B221" s="29">
        <v>47.3329023</v>
      </c>
      <c r="C221" s="29">
        <v>16.4652808</v>
      </c>
      <c r="D221" s="30">
        <f t="shared" si="19"/>
        <v>0.9999995226825196</v>
      </c>
      <c r="E221" s="30">
        <f t="shared" si="20"/>
        <v>88.6963091585011</v>
      </c>
      <c r="F221" s="30">
        <f t="shared" si="21"/>
        <v>19494.57393636663</v>
      </c>
      <c r="G221" s="2">
        <f t="shared" si="17"/>
        <v>0</v>
      </c>
      <c r="H221" s="13">
        <f t="shared" si="18"/>
        <v>1.4421386999999868</v>
      </c>
      <c r="I221" s="20"/>
    </row>
    <row r="222" spans="1:9" ht="12.75">
      <c r="A222" s="29">
        <v>577.4091797</v>
      </c>
      <c r="B222" s="29">
        <v>47.3330775</v>
      </c>
      <c r="C222" s="29">
        <v>16.4652638</v>
      </c>
      <c r="D222" s="30">
        <f t="shared" si="19"/>
        <v>0.9999999845142064</v>
      </c>
      <c r="E222" s="30">
        <f t="shared" si="20"/>
        <v>15.976020008198912</v>
      </c>
      <c r="F222" s="30">
        <f t="shared" si="21"/>
        <v>19510.549956374827</v>
      </c>
      <c r="G222" s="2">
        <f aca="true" t="shared" si="22" ref="G222:G285">IF(A222-A223&gt;0,A222-A223,0)</f>
        <v>0</v>
      </c>
      <c r="H222" s="13">
        <f aca="true" t="shared" si="23" ref="H222:H285">IF(A223-A222&gt;0,A223-A222,0)</f>
        <v>1.922363300000029</v>
      </c>
      <c r="I222" s="20"/>
    </row>
    <row r="223" spans="1:9" ht="12.75">
      <c r="A223" s="29">
        <v>579.331543</v>
      </c>
      <c r="B223" s="29">
        <v>47.3331422</v>
      </c>
      <c r="C223" s="29">
        <v>16.4653585</v>
      </c>
      <c r="D223" s="30">
        <f t="shared" si="19"/>
        <v>0.999999993616343</v>
      </c>
      <c r="E223" s="30">
        <f t="shared" si="20"/>
        <v>10.257384491536214</v>
      </c>
      <c r="F223" s="30">
        <f t="shared" si="21"/>
        <v>19520.807340866362</v>
      </c>
      <c r="G223" s="2">
        <f t="shared" si="22"/>
        <v>0</v>
      </c>
      <c r="H223" s="13">
        <f t="shared" si="23"/>
        <v>11.055419899999947</v>
      </c>
      <c r="I223" s="20"/>
    </row>
    <row r="224" spans="1:9" ht="12.75">
      <c r="A224" s="29">
        <v>590.3869629</v>
      </c>
      <c r="B224" s="29">
        <v>47.3341366</v>
      </c>
      <c r="C224" s="29">
        <v>16.4649202</v>
      </c>
      <c r="D224" s="30">
        <f t="shared" si="19"/>
        <v>0.9999994136951924</v>
      </c>
      <c r="E224" s="30">
        <f t="shared" si="20"/>
        <v>98.30228436575963</v>
      </c>
      <c r="F224" s="30">
        <f t="shared" si="21"/>
        <v>19619.109625232122</v>
      </c>
      <c r="G224" s="2">
        <f t="shared" si="22"/>
        <v>0</v>
      </c>
      <c r="H224" s="13">
        <f t="shared" si="23"/>
        <v>5.767822300000034</v>
      </c>
      <c r="I224" s="20"/>
    </row>
    <row r="225" spans="1:9" ht="12.75">
      <c r="A225" s="29">
        <v>596.1547852</v>
      </c>
      <c r="B225" s="29">
        <v>47.3347757</v>
      </c>
      <c r="C225" s="29">
        <v>16.4642501</v>
      </c>
      <c r="D225" s="30">
        <f t="shared" si="19"/>
        <v>0.9999995810670477</v>
      </c>
      <c r="E225" s="30">
        <f t="shared" si="20"/>
        <v>83.09485562798415</v>
      </c>
      <c r="F225" s="30">
        <f t="shared" si="21"/>
        <v>19702.204480860106</v>
      </c>
      <c r="G225" s="2">
        <f t="shared" si="22"/>
        <v>0</v>
      </c>
      <c r="H225" s="13">
        <f t="shared" si="23"/>
        <v>2.403076100000021</v>
      </c>
      <c r="I225" s="20"/>
    </row>
    <row r="226" spans="1:9" ht="12.75">
      <c r="A226" s="29">
        <v>598.5578613</v>
      </c>
      <c r="B226" s="29">
        <v>47.3351859</v>
      </c>
      <c r="C226" s="29">
        <v>16.4639657</v>
      </c>
      <c r="D226" s="30">
        <f t="shared" si="19"/>
        <v>0.9999998772017527</v>
      </c>
      <c r="E226" s="30">
        <f t="shared" si="20"/>
        <v>44.98813087579198</v>
      </c>
      <c r="F226" s="30">
        <f t="shared" si="21"/>
        <v>19747.192611735896</v>
      </c>
      <c r="G226" s="2">
        <f t="shared" si="22"/>
        <v>0</v>
      </c>
      <c r="H226" s="13">
        <f t="shared" si="23"/>
        <v>0</v>
      </c>
      <c r="I226" s="20"/>
    </row>
    <row r="227" spans="1:9" ht="12.75">
      <c r="A227" s="29">
        <v>598.5578613</v>
      </c>
      <c r="B227" s="29">
        <v>47.3352052</v>
      </c>
      <c r="C227" s="29">
        <v>16.4638252</v>
      </c>
      <c r="D227" s="30">
        <f t="shared" si="19"/>
        <v>0.9999999903778121</v>
      </c>
      <c r="E227" s="30">
        <f t="shared" si="20"/>
        <v>12.593277666981274</v>
      </c>
      <c r="F227" s="30">
        <f t="shared" si="21"/>
        <v>19759.785889402876</v>
      </c>
      <c r="G227" s="2">
        <f t="shared" si="22"/>
        <v>2.883788999999979</v>
      </c>
      <c r="H227" s="13">
        <f t="shared" si="23"/>
        <v>0</v>
      </c>
      <c r="I227" s="20"/>
    </row>
    <row r="228" spans="1:9" ht="12.75">
      <c r="A228" s="29">
        <v>595.6740723</v>
      </c>
      <c r="B228" s="29">
        <v>47.3357733</v>
      </c>
      <c r="C228" s="29">
        <v>16.4636914</v>
      </c>
      <c r="D228" s="30">
        <f t="shared" si="19"/>
        <v>0.9999998300748189</v>
      </c>
      <c r="E228" s="30">
        <f t="shared" si="20"/>
        <v>52.921328540614354</v>
      </c>
      <c r="F228" s="30">
        <f t="shared" si="21"/>
        <v>19812.70721794349</v>
      </c>
      <c r="G228" s="2">
        <f t="shared" si="22"/>
        <v>7.209716800000024</v>
      </c>
      <c r="H228" s="13">
        <f t="shared" si="23"/>
        <v>0</v>
      </c>
      <c r="I228" s="20"/>
    </row>
    <row r="229" spans="1:9" ht="12.75">
      <c r="A229" s="29">
        <v>588.4643555</v>
      </c>
      <c r="B229" s="29">
        <v>47.3362413</v>
      </c>
      <c r="C229" s="29">
        <v>16.4633403</v>
      </c>
      <c r="D229" s="30">
        <f t="shared" si="19"/>
        <v>0.9999998315842791</v>
      </c>
      <c r="E229" s="30">
        <f t="shared" si="20"/>
        <v>52.685751813341405</v>
      </c>
      <c r="F229" s="30">
        <f t="shared" si="21"/>
        <v>19865.39296975683</v>
      </c>
      <c r="G229" s="2">
        <f t="shared" si="22"/>
        <v>5.768066400000066</v>
      </c>
      <c r="H229" s="13">
        <f t="shared" si="23"/>
        <v>0</v>
      </c>
      <c r="I229" s="20"/>
    </row>
    <row r="230" spans="1:9" ht="12.75">
      <c r="A230" s="29">
        <v>582.6962891</v>
      </c>
      <c r="B230" s="29">
        <v>47.3368411</v>
      </c>
      <c r="C230" s="29">
        <v>16.4624106</v>
      </c>
      <c r="D230" s="30">
        <f t="shared" si="19"/>
        <v>0.9999994071992376</v>
      </c>
      <c r="E230" s="30">
        <f t="shared" si="20"/>
        <v>98.84535362789056</v>
      </c>
      <c r="F230" s="30">
        <f t="shared" si="21"/>
        <v>19964.23832338472</v>
      </c>
      <c r="G230" s="2">
        <f t="shared" si="22"/>
        <v>6.248535199999992</v>
      </c>
      <c r="H230" s="13">
        <f t="shared" si="23"/>
        <v>0</v>
      </c>
      <c r="I230" s="20"/>
    </row>
    <row r="231" spans="1:9" ht="12.75">
      <c r="A231" s="29">
        <v>576.4477539</v>
      </c>
      <c r="B231" s="29">
        <v>47.3371687</v>
      </c>
      <c r="C231" s="29">
        <v>16.4615573</v>
      </c>
      <c r="D231" s="30">
        <f t="shared" si="19"/>
        <v>0.9999995985648029</v>
      </c>
      <c r="E231" s="30">
        <f t="shared" si="20"/>
        <v>81.34101732302483</v>
      </c>
      <c r="F231" s="30">
        <f t="shared" si="21"/>
        <v>20045.579340707747</v>
      </c>
      <c r="G231" s="2">
        <f t="shared" si="22"/>
        <v>10.093994099999918</v>
      </c>
      <c r="H231" s="13">
        <f t="shared" si="23"/>
        <v>0</v>
      </c>
      <c r="I231" s="20"/>
    </row>
    <row r="232" spans="1:9" ht="12.75">
      <c r="A232" s="29">
        <v>566.3537598</v>
      </c>
      <c r="B232" s="29">
        <v>47.3378168</v>
      </c>
      <c r="C232" s="29">
        <v>16.4609502</v>
      </c>
      <c r="D232" s="30">
        <f t="shared" si="19"/>
        <v>0.9999996139791558</v>
      </c>
      <c r="E232" s="30">
        <f t="shared" si="20"/>
        <v>79.76406033231886</v>
      </c>
      <c r="F232" s="30">
        <f t="shared" si="21"/>
        <v>20125.343401040067</v>
      </c>
      <c r="G232" s="2">
        <f t="shared" si="22"/>
        <v>7.6904296999999815</v>
      </c>
      <c r="H232" s="13">
        <f t="shared" si="23"/>
        <v>0</v>
      </c>
      <c r="I232" s="20"/>
    </row>
    <row r="233" spans="1:9" ht="12.75">
      <c r="A233" s="29">
        <v>558.6633301</v>
      </c>
      <c r="B233" s="29">
        <v>47.338371</v>
      </c>
      <c r="C233" s="29">
        <v>16.4600598</v>
      </c>
      <c r="D233" s="30">
        <f t="shared" si="19"/>
        <v>0.9999994679371296</v>
      </c>
      <c r="E233" s="30">
        <f t="shared" si="20"/>
        <v>93.64473329139226</v>
      </c>
      <c r="F233" s="30">
        <f t="shared" si="21"/>
        <v>20218.98813433146</v>
      </c>
      <c r="G233" s="2">
        <f t="shared" si="22"/>
        <v>4.325927800000045</v>
      </c>
      <c r="H233" s="13">
        <f t="shared" si="23"/>
        <v>0</v>
      </c>
      <c r="I233" s="20"/>
    </row>
    <row r="234" spans="1:9" ht="12.75">
      <c r="A234" s="29">
        <v>554.3374023</v>
      </c>
      <c r="B234" s="29">
        <v>47.3388245</v>
      </c>
      <c r="C234" s="29">
        <v>16.4595604</v>
      </c>
      <c r="D234" s="30">
        <f t="shared" si="19"/>
        <v>0.9999997781295269</v>
      </c>
      <c r="E234" s="30">
        <f t="shared" si="20"/>
        <v>60.471622890867266</v>
      </c>
      <c r="F234" s="30">
        <f t="shared" si="21"/>
        <v>20279.459757222325</v>
      </c>
      <c r="G234" s="2">
        <f t="shared" si="22"/>
        <v>10.09375</v>
      </c>
      <c r="H234" s="13">
        <f t="shared" si="23"/>
        <v>0</v>
      </c>
      <c r="I234" s="20"/>
    </row>
    <row r="235" spans="1:9" ht="12.75">
      <c r="A235" s="29">
        <v>544.2436523</v>
      </c>
      <c r="B235" s="29">
        <v>47.3394712</v>
      </c>
      <c r="C235" s="29">
        <v>16.4580266</v>
      </c>
      <c r="D235" s="30">
        <f t="shared" si="19"/>
        <v>0.9999986682857746</v>
      </c>
      <c r="E235" s="30">
        <f t="shared" si="20"/>
        <v>148.15196938554845</v>
      </c>
      <c r="F235" s="30">
        <f t="shared" si="21"/>
        <v>20427.611726607873</v>
      </c>
      <c r="G235" s="2">
        <f t="shared" si="22"/>
        <v>8.652099600000042</v>
      </c>
      <c r="H235" s="13">
        <f t="shared" si="23"/>
        <v>0</v>
      </c>
      <c r="I235" s="20"/>
    </row>
    <row r="236" spans="1:9" ht="12.75">
      <c r="A236" s="29">
        <v>535.5915527</v>
      </c>
      <c r="B236" s="29">
        <v>47.3398415</v>
      </c>
      <c r="C236" s="29">
        <v>16.456007</v>
      </c>
      <c r="D236" s="30">
        <f t="shared" si="19"/>
        <v>0.99999798552765</v>
      </c>
      <c r="E236" s="30">
        <f t="shared" si="20"/>
        <v>182.21435563165667</v>
      </c>
      <c r="F236" s="30">
        <f t="shared" si="21"/>
        <v>20609.826082239528</v>
      </c>
      <c r="G236" s="2">
        <f t="shared" si="22"/>
        <v>4.806396399999926</v>
      </c>
      <c r="H236" s="13">
        <f t="shared" si="23"/>
        <v>0</v>
      </c>
      <c r="I236" s="20"/>
    </row>
    <row r="237" spans="1:9" ht="12.75">
      <c r="A237" s="29">
        <v>530.7851563</v>
      </c>
      <c r="B237" s="29">
        <v>47.3396684</v>
      </c>
      <c r="C237" s="29">
        <v>16.4545272</v>
      </c>
      <c r="D237" s="30">
        <f t="shared" si="19"/>
        <v>0.9999989403468837</v>
      </c>
      <c r="E237" s="30">
        <f t="shared" si="20"/>
        <v>132.15504881435203</v>
      </c>
      <c r="F237" s="30">
        <f t="shared" si="21"/>
        <v>20741.98113105388</v>
      </c>
      <c r="G237" s="2">
        <f t="shared" si="22"/>
        <v>0.9614258000000291</v>
      </c>
      <c r="H237" s="13">
        <f t="shared" si="23"/>
        <v>0</v>
      </c>
      <c r="I237" s="20"/>
    </row>
    <row r="238" spans="1:9" ht="12.75">
      <c r="A238" s="29">
        <v>529.8237305</v>
      </c>
      <c r="B238" s="29">
        <v>47.3399636</v>
      </c>
      <c r="C238" s="29">
        <v>16.4536078</v>
      </c>
      <c r="D238" s="30">
        <f t="shared" si="19"/>
        <v>0.9999995531815837</v>
      </c>
      <c r="E238" s="30">
        <f t="shared" si="20"/>
        <v>85.81583051471816</v>
      </c>
      <c r="F238" s="30">
        <f t="shared" si="21"/>
        <v>20827.796961568598</v>
      </c>
      <c r="G238" s="2">
        <f t="shared" si="22"/>
        <v>0</v>
      </c>
      <c r="H238" s="13">
        <f t="shared" si="23"/>
        <v>0</v>
      </c>
      <c r="I238" s="20"/>
    </row>
    <row r="239" spans="1:9" ht="12.75">
      <c r="A239" s="29">
        <v>529.8237305</v>
      </c>
      <c r="B239" s="29">
        <v>47.339724</v>
      </c>
      <c r="C239" s="29">
        <v>16.4531669</v>
      </c>
      <c r="D239" s="30">
        <f t="shared" si="19"/>
        <v>0.9999998785623537</v>
      </c>
      <c r="E239" s="30">
        <f t="shared" si="20"/>
        <v>44.73820304092886</v>
      </c>
      <c r="F239" s="30">
        <f t="shared" si="21"/>
        <v>20872.535164609526</v>
      </c>
      <c r="G239" s="2">
        <f t="shared" si="22"/>
        <v>0</v>
      </c>
      <c r="H239" s="13">
        <f t="shared" si="23"/>
        <v>0.9614258000000291</v>
      </c>
      <c r="I239" s="20"/>
    </row>
    <row r="240" spans="1:9" ht="12.75">
      <c r="A240" s="29">
        <v>530.7851563</v>
      </c>
      <c r="B240" s="29">
        <v>47.3395716</v>
      </c>
      <c r="C240" s="29">
        <v>16.452487</v>
      </c>
      <c r="D240" s="30">
        <f t="shared" si="19"/>
        <v>0.9999997678487446</v>
      </c>
      <c r="E240" s="30">
        <f t="shared" si="20"/>
        <v>61.85679128678185</v>
      </c>
      <c r="F240" s="30">
        <f t="shared" si="21"/>
        <v>20934.391955896306</v>
      </c>
      <c r="G240" s="2">
        <f t="shared" si="22"/>
        <v>0</v>
      </c>
      <c r="H240" s="13">
        <f t="shared" si="23"/>
        <v>2.883788999999979</v>
      </c>
      <c r="I240" s="20"/>
    </row>
    <row r="241" spans="1:9" ht="12.75">
      <c r="A241" s="29">
        <v>533.6689453</v>
      </c>
      <c r="B241" s="29">
        <v>47.3397516</v>
      </c>
      <c r="C241" s="29">
        <v>16.4506347</v>
      </c>
      <c r="D241" s="30">
        <f t="shared" si="19"/>
        <v>0.9999983469306879</v>
      </c>
      <c r="E241" s="30">
        <f t="shared" si="20"/>
        <v>165.06213299166012</v>
      </c>
      <c r="F241" s="30">
        <f t="shared" si="21"/>
        <v>21099.454088887967</v>
      </c>
      <c r="G241" s="2">
        <f t="shared" si="22"/>
        <v>3.3645019000000502</v>
      </c>
      <c r="H241" s="13">
        <f t="shared" si="23"/>
        <v>0</v>
      </c>
      <c r="I241" s="20"/>
    </row>
    <row r="242" spans="1:9" ht="12.75">
      <c r="A242" s="29">
        <v>530.3044434</v>
      </c>
      <c r="B242" s="29">
        <v>47.339654</v>
      </c>
      <c r="C242" s="29">
        <v>16.4498291</v>
      </c>
      <c r="D242" s="30">
        <f t="shared" si="19"/>
        <v>0.999999685621739</v>
      </c>
      <c r="E242" s="30">
        <f t="shared" si="20"/>
        <v>71.98269895689255</v>
      </c>
      <c r="F242" s="30">
        <f t="shared" si="21"/>
        <v>21171.43678784486</v>
      </c>
      <c r="G242" s="2">
        <f t="shared" si="22"/>
        <v>0.961303799999996</v>
      </c>
      <c r="H242" s="13">
        <f t="shared" si="23"/>
        <v>0</v>
      </c>
      <c r="I242" s="20"/>
    </row>
    <row r="243" spans="1:9" ht="12.75">
      <c r="A243" s="29">
        <v>529.3431396</v>
      </c>
      <c r="B243" s="29">
        <v>47.3401019</v>
      </c>
      <c r="C243" s="29">
        <v>16.4485135</v>
      </c>
      <c r="D243" s="30">
        <f t="shared" si="19"/>
        <v>0.999999074039128</v>
      </c>
      <c r="E243" s="30">
        <f t="shared" si="20"/>
        <v>123.53733047273917</v>
      </c>
      <c r="F243" s="30">
        <f t="shared" si="21"/>
        <v>21294.9741183176</v>
      </c>
      <c r="G243" s="2">
        <f t="shared" si="22"/>
        <v>0.480590799999959</v>
      </c>
      <c r="H243" s="13">
        <f t="shared" si="23"/>
        <v>0</v>
      </c>
      <c r="I243" s="20"/>
    </row>
    <row r="244" spans="1:9" ht="12.75">
      <c r="A244" s="29">
        <v>528.8625488</v>
      </c>
      <c r="B244" s="29">
        <v>47.3402033</v>
      </c>
      <c r="C244" s="29">
        <v>16.4486</v>
      </c>
      <c r="D244" s="30">
        <f t="shared" si="19"/>
        <v>0.9999999912901552</v>
      </c>
      <c r="E244" s="30">
        <f t="shared" si="20"/>
        <v>11.981386304261054</v>
      </c>
      <c r="F244" s="30">
        <f t="shared" si="21"/>
        <v>21306.955504621863</v>
      </c>
      <c r="G244" s="2">
        <f t="shared" si="22"/>
        <v>0</v>
      </c>
      <c r="H244" s="13">
        <f t="shared" si="23"/>
        <v>1.441894599999955</v>
      </c>
      <c r="I244" s="20"/>
    </row>
    <row r="245" spans="1:9" ht="12.75">
      <c r="A245" s="29">
        <v>530.3044434</v>
      </c>
      <c r="B245" s="29">
        <v>47.3403207</v>
      </c>
      <c r="C245" s="29">
        <v>16.4482969</v>
      </c>
      <c r="D245" s="30">
        <f t="shared" si="19"/>
        <v>0.9999999492909905</v>
      </c>
      <c r="E245" s="30">
        <f t="shared" si="20"/>
        <v>28.909756057847268</v>
      </c>
      <c r="F245" s="30">
        <f t="shared" si="21"/>
        <v>21335.86526067971</v>
      </c>
      <c r="G245" s="2">
        <f t="shared" si="22"/>
        <v>0</v>
      </c>
      <c r="H245" s="13">
        <f t="shared" si="23"/>
        <v>0</v>
      </c>
      <c r="I245" s="20"/>
    </row>
    <row r="246" spans="1:9" ht="12.75">
      <c r="A246" s="29">
        <v>530.3044434</v>
      </c>
      <c r="B246" s="29">
        <v>47.3410212</v>
      </c>
      <c r="C246" s="29">
        <v>16.447666</v>
      </c>
      <c r="D246" s="30">
        <f t="shared" si="19"/>
        <v>0.9999995648395563</v>
      </c>
      <c r="E246" s="30">
        <f t="shared" si="20"/>
        <v>84.68891764532994</v>
      </c>
      <c r="F246" s="30">
        <f t="shared" si="21"/>
        <v>21420.55417832504</v>
      </c>
      <c r="G246" s="2">
        <f t="shared" si="22"/>
        <v>0</v>
      </c>
      <c r="H246" s="13">
        <f t="shared" si="23"/>
        <v>0.4807129000000714</v>
      </c>
      <c r="I246" s="20"/>
    </row>
    <row r="247" spans="1:9" ht="12.75">
      <c r="A247" s="29">
        <v>530.7851563</v>
      </c>
      <c r="B247" s="29">
        <v>47.34102</v>
      </c>
      <c r="C247" s="29">
        <v>16.4475444</v>
      </c>
      <c r="D247" s="30">
        <f t="shared" si="19"/>
        <v>0.9999999929491186</v>
      </c>
      <c r="E247" s="30">
        <f t="shared" si="20"/>
        <v>10.780119308403108</v>
      </c>
      <c r="F247" s="30">
        <f t="shared" si="21"/>
        <v>21431.334297633442</v>
      </c>
      <c r="G247" s="2">
        <f t="shared" si="22"/>
        <v>0</v>
      </c>
      <c r="H247" s="13">
        <f t="shared" si="23"/>
        <v>13.458495999999968</v>
      </c>
      <c r="I247" s="20"/>
    </row>
    <row r="248" spans="1:9" ht="12.75">
      <c r="A248" s="29">
        <v>544.2436523</v>
      </c>
      <c r="B248" s="29">
        <v>47.3419526</v>
      </c>
      <c r="C248" s="29">
        <v>16.4470538</v>
      </c>
      <c r="D248" s="30">
        <f t="shared" si="19"/>
        <v>0.9999994503932189</v>
      </c>
      <c r="E248" s="30">
        <f t="shared" si="20"/>
        <v>95.17610383536135</v>
      </c>
      <c r="F248" s="30">
        <f t="shared" si="21"/>
        <v>21526.510401468804</v>
      </c>
      <c r="G248" s="2">
        <f t="shared" si="22"/>
        <v>0</v>
      </c>
      <c r="H248" s="13">
        <f t="shared" si="23"/>
        <v>0</v>
      </c>
      <c r="I248" s="20"/>
    </row>
    <row r="249" spans="1:9" ht="12.75">
      <c r="A249" s="29">
        <v>544.2436523</v>
      </c>
      <c r="B249" s="29">
        <v>47.3421383</v>
      </c>
      <c r="C249" s="29">
        <v>16.4470609</v>
      </c>
      <c r="D249" s="30">
        <f t="shared" si="19"/>
        <v>0.9999999827337307</v>
      </c>
      <c r="E249" s="30">
        <f t="shared" si="20"/>
        <v>16.869457523720108</v>
      </c>
      <c r="F249" s="30">
        <f t="shared" si="21"/>
        <v>21543.379858992525</v>
      </c>
      <c r="G249" s="2">
        <f t="shared" si="22"/>
        <v>0</v>
      </c>
      <c r="H249" s="13">
        <f t="shared" si="23"/>
        <v>0.9611816999999974</v>
      </c>
      <c r="I249" s="20"/>
    </row>
    <row r="250" spans="1:9" ht="12.75">
      <c r="A250" s="29">
        <v>545.204834</v>
      </c>
      <c r="B250" s="29">
        <v>47.3422402</v>
      </c>
      <c r="C250" s="29">
        <v>16.4472089</v>
      </c>
      <c r="D250" s="30">
        <f t="shared" si="19"/>
        <v>0.9999999843698708</v>
      </c>
      <c r="E250" s="30">
        <f t="shared" si="20"/>
        <v>16.050299681057123</v>
      </c>
      <c r="F250" s="30">
        <f t="shared" si="21"/>
        <v>21559.430158673582</v>
      </c>
      <c r="G250" s="2">
        <f t="shared" si="22"/>
        <v>0</v>
      </c>
      <c r="H250" s="13">
        <f t="shared" si="23"/>
        <v>0</v>
      </c>
      <c r="I250" s="20"/>
    </row>
    <row r="251" spans="1:9" ht="12.75">
      <c r="A251" s="29">
        <v>545.204834</v>
      </c>
      <c r="B251" s="29">
        <v>47.3422746</v>
      </c>
      <c r="C251" s="29">
        <v>16.4470758</v>
      </c>
      <c r="D251" s="30">
        <f t="shared" si="19"/>
        <v>0.9999999909662233</v>
      </c>
      <c r="E251" s="30">
        <f t="shared" si="20"/>
        <v>12.202155014274085</v>
      </c>
      <c r="F251" s="30">
        <f t="shared" si="21"/>
        <v>21571.632313687856</v>
      </c>
      <c r="G251" s="2">
        <f t="shared" si="22"/>
        <v>0</v>
      </c>
      <c r="H251" s="13">
        <f t="shared" si="23"/>
        <v>6.248535100000026</v>
      </c>
      <c r="I251" s="20"/>
    </row>
    <row r="252" spans="1:9" ht="12.75">
      <c r="A252" s="29">
        <v>551.4533691</v>
      </c>
      <c r="B252" s="29">
        <v>47.342804</v>
      </c>
      <c r="C252" s="29">
        <v>16.4472489</v>
      </c>
      <c r="D252" s="30">
        <f t="shared" si="19"/>
        <v>0.9999998455909221</v>
      </c>
      <c r="E252" s="30">
        <f t="shared" si="20"/>
        <v>50.44734115496792</v>
      </c>
      <c r="F252" s="30">
        <f t="shared" si="21"/>
        <v>21622.079654842822</v>
      </c>
      <c r="G252" s="2">
        <f t="shared" si="22"/>
        <v>0</v>
      </c>
      <c r="H252" s="13">
        <f t="shared" si="23"/>
        <v>8.171386799999937</v>
      </c>
      <c r="I252" s="20"/>
    </row>
    <row r="253" spans="1:9" ht="12.75">
      <c r="A253" s="29">
        <v>559.6247559</v>
      </c>
      <c r="B253" s="29">
        <v>47.3436292</v>
      </c>
      <c r="C253" s="29">
        <v>16.4472613</v>
      </c>
      <c r="D253" s="30">
        <f t="shared" si="19"/>
        <v>0.9999996594492587</v>
      </c>
      <c r="E253" s="30">
        <f t="shared" si="20"/>
        <v>74.91914088399898</v>
      </c>
      <c r="F253" s="30">
        <f t="shared" si="21"/>
        <v>21696.99879572682</v>
      </c>
      <c r="G253" s="2">
        <f t="shared" si="22"/>
        <v>0</v>
      </c>
      <c r="H253" s="13">
        <f t="shared" si="23"/>
        <v>7.209716800000024</v>
      </c>
      <c r="I253" s="20"/>
    </row>
    <row r="254" spans="1:9" ht="12.75">
      <c r="A254" s="29">
        <v>566.8344727</v>
      </c>
      <c r="B254" s="29">
        <v>47.3442456</v>
      </c>
      <c r="C254" s="29">
        <v>16.4475763</v>
      </c>
      <c r="D254" s="30">
        <f t="shared" si="19"/>
        <v>0.999999762776791</v>
      </c>
      <c r="E254" s="30">
        <f t="shared" si="20"/>
        <v>62.52885239518743</v>
      </c>
      <c r="F254" s="30">
        <f t="shared" si="21"/>
        <v>21759.527648122006</v>
      </c>
      <c r="G254" s="2">
        <f t="shared" si="22"/>
        <v>0</v>
      </c>
      <c r="H254" s="13">
        <f t="shared" si="23"/>
        <v>3.845214800000008</v>
      </c>
      <c r="I254" s="20"/>
    </row>
    <row r="255" spans="1:9" ht="12.75">
      <c r="A255" s="29">
        <v>570.6796875</v>
      </c>
      <c r="B255" s="29">
        <v>47.3446061</v>
      </c>
      <c r="C255" s="29">
        <v>16.4475252</v>
      </c>
      <c r="D255" s="30">
        <f t="shared" si="19"/>
        <v>0.9999999337767476</v>
      </c>
      <c r="E255" s="30">
        <f t="shared" si="20"/>
        <v>33.03749549668567</v>
      </c>
      <c r="F255" s="30">
        <f t="shared" si="21"/>
        <v>21792.565143618693</v>
      </c>
      <c r="G255" s="2">
        <f t="shared" si="22"/>
        <v>0</v>
      </c>
      <c r="H255" s="13">
        <f t="shared" si="23"/>
        <v>5.287353499999995</v>
      </c>
      <c r="I255" s="20"/>
    </row>
    <row r="256" spans="1:9" ht="12.75">
      <c r="A256" s="29">
        <v>575.967041</v>
      </c>
      <c r="B256" s="29">
        <v>47.344932</v>
      </c>
      <c r="C256" s="29">
        <v>16.4476733</v>
      </c>
      <c r="D256" s="30">
        <f t="shared" si="19"/>
        <v>0.9999999364541905</v>
      </c>
      <c r="E256" s="30">
        <f t="shared" si="20"/>
        <v>32.36274280708098</v>
      </c>
      <c r="F256" s="30">
        <f t="shared" si="21"/>
        <v>21824.927886425772</v>
      </c>
      <c r="G256" s="2">
        <f t="shared" si="22"/>
        <v>0</v>
      </c>
      <c r="H256" s="13">
        <f t="shared" si="23"/>
        <v>5.287353499999995</v>
      </c>
      <c r="I256" s="20"/>
    </row>
    <row r="257" spans="1:9" ht="12.75">
      <c r="A257" s="29">
        <v>581.2543945</v>
      </c>
      <c r="B257" s="29">
        <v>47.3452431</v>
      </c>
      <c r="C257" s="29">
        <v>16.4476509</v>
      </c>
      <c r="D257" s="30">
        <f t="shared" si="19"/>
        <v>0.9999999513695916</v>
      </c>
      <c r="E257" s="30">
        <f t="shared" si="20"/>
        <v>28.311039864133797</v>
      </c>
      <c r="F257" s="30">
        <f t="shared" si="21"/>
        <v>21853.238926289905</v>
      </c>
      <c r="G257" s="2">
        <f t="shared" si="22"/>
        <v>0</v>
      </c>
      <c r="H257" s="13">
        <f t="shared" si="23"/>
        <v>6.248290999999995</v>
      </c>
      <c r="I257" s="20"/>
    </row>
    <row r="258" spans="1:9" ht="12.75">
      <c r="A258" s="29">
        <v>587.5026855</v>
      </c>
      <c r="B258" s="29">
        <v>47.3457075</v>
      </c>
      <c r="C258" s="29">
        <v>16.4475455</v>
      </c>
      <c r="D258" s="30">
        <f t="shared" si="19"/>
        <v>0.9999998868800382</v>
      </c>
      <c r="E258" s="30">
        <f t="shared" si="20"/>
        <v>43.17889165193846</v>
      </c>
      <c r="F258" s="30">
        <f t="shared" si="21"/>
        <v>21896.417817941845</v>
      </c>
      <c r="G258" s="2">
        <f t="shared" si="22"/>
        <v>0</v>
      </c>
      <c r="H258" s="13">
        <f t="shared" si="23"/>
        <v>4.806884800000034</v>
      </c>
      <c r="I258" s="20"/>
    </row>
    <row r="259" spans="1:9" ht="12.75">
      <c r="A259" s="29">
        <v>592.3095703</v>
      </c>
      <c r="B259" s="29">
        <v>47.3462837</v>
      </c>
      <c r="C259" s="29">
        <v>16.4474398</v>
      </c>
      <c r="D259" s="30">
        <f t="shared" si="19"/>
        <v>0.9999998286816133</v>
      </c>
      <c r="E259" s="30">
        <f t="shared" si="20"/>
        <v>53.13783494421191</v>
      </c>
      <c r="F259" s="30">
        <f t="shared" si="21"/>
        <v>21949.555652886058</v>
      </c>
      <c r="G259" s="2">
        <f t="shared" si="22"/>
        <v>0</v>
      </c>
      <c r="H259" s="13">
        <f t="shared" si="23"/>
        <v>24.032714899999974</v>
      </c>
      <c r="I259" s="20"/>
    </row>
    <row r="260" spans="1:9" ht="12.75">
      <c r="A260" s="29">
        <v>616.3422852</v>
      </c>
      <c r="B260" s="29">
        <v>47.347648</v>
      </c>
      <c r="C260" s="29">
        <v>16.4459393</v>
      </c>
      <c r="D260" s="30">
        <f aca="true" t="shared" si="24" ref="D260:D323">SIN(B259)*SIN(B260)+COS(B259)*COS(B260)*COS(C260-C259)</f>
        <v>0.9999979986910091</v>
      </c>
      <c r="E260" s="30">
        <f t="shared" si="20"/>
        <v>181.61804937273084</v>
      </c>
      <c r="F260" s="30">
        <f t="shared" si="21"/>
        <v>22131.173702258788</v>
      </c>
      <c r="G260" s="2">
        <f t="shared" si="22"/>
        <v>0</v>
      </c>
      <c r="H260" s="13">
        <f t="shared" si="23"/>
        <v>11.535888600000021</v>
      </c>
      <c r="I260" s="20"/>
    </row>
    <row r="261" spans="1:9" ht="12.75">
      <c r="A261" s="29">
        <v>627.8781738</v>
      </c>
      <c r="B261" s="29">
        <v>47.3482734</v>
      </c>
      <c r="C261" s="29">
        <v>16.4447318</v>
      </c>
      <c r="D261" s="30">
        <f t="shared" si="24"/>
        <v>0.999999111403834</v>
      </c>
      <c r="E261" s="30">
        <f t="shared" si="20"/>
        <v>121.01915354005625</v>
      </c>
      <c r="F261" s="30">
        <f t="shared" si="21"/>
        <v>22252.192855798843</v>
      </c>
      <c r="G261" s="2">
        <f t="shared" si="22"/>
        <v>0</v>
      </c>
      <c r="H261" s="13">
        <f t="shared" si="23"/>
        <v>4.806640700000003</v>
      </c>
      <c r="I261" s="20"/>
    </row>
    <row r="262" spans="1:9" ht="12.75">
      <c r="A262" s="29">
        <v>632.6848145</v>
      </c>
      <c r="B262" s="29">
        <v>47.3482957</v>
      </c>
      <c r="C262" s="29">
        <v>16.4444195</v>
      </c>
      <c r="D262" s="30">
        <f t="shared" si="24"/>
        <v>0.9999999534002688</v>
      </c>
      <c r="E262" s="30">
        <f aca="true" t="shared" si="25" ref="E262:E325">2*6378*3.1416*ACOS(D262)/360*815.5</f>
        <v>27.713639839823855</v>
      </c>
      <c r="F262" s="30">
        <f t="shared" si="21"/>
        <v>22279.90649563867</v>
      </c>
      <c r="G262" s="2">
        <f t="shared" si="22"/>
        <v>0</v>
      </c>
      <c r="H262" s="13">
        <f t="shared" si="23"/>
        <v>5.287353499999995</v>
      </c>
      <c r="I262" s="20"/>
    </row>
    <row r="263" spans="1:9" ht="12.75">
      <c r="A263" s="29">
        <v>637.972168</v>
      </c>
      <c r="B263" s="29">
        <v>47.3477644</v>
      </c>
      <c r="C263" s="29">
        <v>16.4440771</v>
      </c>
      <c r="D263" s="30">
        <f t="shared" si="24"/>
        <v>0.9999998031372404</v>
      </c>
      <c r="E263" s="30">
        <f t="shared" si="25"/>
        <v>56.96179320588492</v>
      </c>
      <c r="F263" s="30">
        <f aca="true" t="shared" si="26" ref="F263:F326">F262+E263</f>
        <v>22336.868288844555</v>
      </c>
      <c r="G263" s="2">
        <f t="shared" si="22"/>
        <v>0</v>
      </c>
      <c r="H263" s="13">
        <f t="shared" si="23"/>
        <v>2.883788999999979</v>
      </c>
      <c r="I263" s="20"/>
    </row>
    <row r="264" spans="1:9" ht="12.75">
      <c r="A264" s="29">
        <v>640.855957</v>
      </c>
      <c r="B264" s="29">
        <v>47.3476122</v>
      </c>
      <c r="C264" s="29">
        <v>16.4438624</v>
      </c>
      <c r="D264" s="30">
        <f t="shared" si="24"/>
        <v>0.9999999665047699</v>
      </c>
      <c r="E264" s="30">
        <f t="shared" si="25"/>
        <v>23.495968191282643</v>
      </c>
      <c r="F264" s="30">
        <f t="shared" si="26"/>
        <v>22360.36425703584</v>
      </c>
      <c r="G264" s="2">
        <f t="shared" si="22"/>
        <v>0</v>
      </c>
      <c r="H264" s="13">
        <f t="shared" si="23"/>
        <v>7.209961000000021</v>
      </c>
      <c r="I264" s="20"/>
    </row>
    <row r="265" spans="1:9" ht="12.75">
      <c r="A265" s="29">
        <v>648.065918</v>
      </c>
      <c r="B265" s="29">
        <v>47.3479002</v>
      </c>
      <c r="C265" s="29">
        <v>16.4438207</v>
      </c>
      <c r="D265" s="30">
        <f t="shared" si="24"/>
        <v>0.9999999577014055</v>
      </c>
      <c r="E265" s="30">
        <f t="shared" si="25"/>
        <v>26.403702533953744</v>
      </c>
      <c r="F265" s="30">
        <f t="shared" si="26"/>
        <v>22386.767959569792</v>
      </c>
      <c r="G265" s="2">
        <f t="shared" si="22"/>
        <v>0</v>
      </c>
      <c r="H265" s="13">
        <f t="shared" si="23"/>
        <v>12.497070300000019</v>
      </c>
      <c r="I265" s="20"/>
    </row>
    <row r="266" spans="1:9" ht="12.75">
      <c r="A266" s="29">
        <v>660.5629883</v>
      </c>
      <c r="B266" s="29">
        <v>47.3485016</v>
      </c>
      <c r="C266" s="29">
        <v>16.4432706</v>
      </c>
      <c r="D266" s="30">
        <f t="shared" si="24"/>
        <v>0.99999967534019</v>
      </c>
      <c r="E266" s="30">
        <f t="shared" si="25"/>
        <v>73.15030447294676</v>
      </c>
      <c r="F266" s="30">
        <f t="shared" si="26"/>
        <v>22459.91826404274</v>
      </c>
      <c r="G266" s="2">
        <f t="shared" si="22"/>
        <v>0</v>
      </c>
      <c r="H266" s="13">
        <f t="shared" si="23"/>
        <v>6.248535100000026</v>
      </c>
      <c r="I266" s="20"/>
    </row>
    <row r="267" spans="1:9" ht="12.75">
      <c r="A267" s="29">
        <v>666.8115234</v>
      </c>
      <c r="B267" s="29">
        <v>47.3487845</v>
      </c>
      <c r="C267" s="29">
        <v>16.443199</v>
      </c>
      <c r="D267" s="30">
        <f t="shared" si="24"/>
        <v>0.9999999575478313</v>
      </c>
      <c r="E267" s="30">
        <f t="shared" si="25"/>
        <v>26.45159126918318</v>
      </c>
      <c r="F267" s="30">
        <f t="shared" si="26"/>
        <v>22486.36985531192</v>
      </c>
      <c r="G267" s="2">
        <f t="shared" si="22"/>
        <v>0</v>
      </c>
      <c r="H267" s="13">
        <f t="shared" si="23"/>
        <v>6.24877929999991</v>
      </c>
      <c r="I267" s="20"/>
    </row>
    <row r="268" spans="1:9" ht="12.75">
      <c r="A268" s="29">
        <v>673.0603027</v>
      </c>
      <c r="B268" s="29">
        <v>47.3490972</v>
      </c>
      <c r="C268" s="29">
        <v>16.4428909</v>
      </c>
      <c r="D268" s="30">
        <f t="shared" si="24"/>
        <v>0.9999999060101358</v>
      </c>
      <c r="E268" s="30">
        <f t="shared" si="25"/>
        <v>39.358847753210384</v>
      </c>
      <c r="F268" s="30">
        <f t="shared" si="26"/>
        <v>22525.72870306513</v>
      </c>
      <c r="G268" s="2">
        <f t="shared" si="22"/>
        <v>0</v>
      </c>
      <c r="H268" s="13">
        <f t="shared" si="23"/>
        <v>1.9226075000000264</v>
      </c>
      <c r="I268" s="20"/>
    </row>
    <row r="269" spans="1:9" ht="12.75">
      <c r="A269" s="29">
        <v>674.9829102</v>
      </c>
      <c r="B269" s="29">
        <v>47.3494143</v>
      </c>
      <c r="C269" s="29">
        <v>16.4428353</v>
      </c>
      <c r="D269" s="30">
        <f t="shared" si="24"/>
        <v>0.9999999482553</v>
      </c>
      <c r="E269" s="30">
        <f t="shared" si="25"/>
        <v>29.203492975387142</v>
      </c>
      <c r="F269" s="30">
        <f t="shared" si="26"/>
        <v>22554.932196040518</v>
      </c>
      <c r="G269" s="2">
        <f t="shared" si="22"/>
        <v>0</v>
      </c>
      <c r="H269" s="13">
        <f t="shared" si="23"/>
        <v>0.48046869999996034</v>
      </c>
      <c r="I269" s="20"/>
    </row>
    <row r="270" spans="1:9" ht="12.75">
      <c r="A270" s="29">
        <v>675.4633789</v>
      </c>
      <c r="B270" s="29">
        <v>47.3495621</v>
      </c>
      <c r="C270" s="29">
        <v>16.4430517</v>
      </c>
      <c r="D270" s="30">
        <f t="shared" si="24"/>
        <v>0.9999999668346917</v>
      </c>
      <c r="E270" s="30">
        <f t="shared" si="25"/>
        <v>23.379966347978144</v>
      </c>
      <c r="F270" s="30">
        <f t="shared" si="26"/>
        <v>22578.312162388494</v>
      </c>
      <c r="G270" s="2">
        <f t="shared" si="22"/>
        <v>0</v>
      </c>
      <c r="H270" s="13">
        <f t="shared" si="23"/>
        <v>6.7292481000000635</v>
      </c>
      <c r="I270" s="20"/>
    </row>
    <row r="271" spans="1:9" ht="12.75">
      <c r="A271" s="29">
        <v>682.192627</v>
      </c>
      <c r="B271" s="29">
        <v>47.3494464</v>
      </c>
      <c r="C271" s="29">
        <v>16.4450686</v>
      </c>
      <c r="D271" s="30">
        <f t="shared" si="24"/>
        <v>0.9999980611513505</v>
      </c>
      <c r="E271" s="30">
        <f t="shared" si="25"/>
        <v>178.76145698203845</v>
      </c>
      <c r="F271" s="30">
        <f t="shared" si="26"/>
        <v>22757.073619370534</v>
      </c>
      <c r="G271" s="2">
        <f t="shared" si="22"/>
        <v>0</v>
      </c>
      <c r="H271" s="13">
        <f t="shared" si="23"/>
        <v>3.8454589000000396</v>
      </c>
      <c r="I271" s="20"/>
    </row>
    <row r="272" spans="1:9" ht="12.75">
      <c r="A272" s="29">
        <v>686.0380859</v>
      </c>
      <c r="B272" s="29">
        <v>47.3489336</v>
      </c>
      <c r="C272" s="29">
        <v>16.4459591</v>
      </c>
      <c r="D272" s="30">
        <f t="shared" si="24"/>
        <v>0.9999994918109327</v>
      </c>
      <c r="E272" s="30">
        <f t="shared" si="25"/>
        <v>91.51968961502197</v>
      </c>
      <c r="F272" s="30">
        <f t="shared" si="26"/>
        <v>22848.593308985557</v>
      </c>
      <c r="G272" s="2">
        <f t="shared" si="22"/>
        <v>0</v>
      </c>
      <c r="H272" s="13">
        <f t="shared" si="23"/>
        <v>5.287109399999963</v>
      </c>
      <c r="I272" s="20"/>
    </row>
    <row r="273" spans="1:9" ht="12.75">
      <c r="A273" s="29">
        <v>691.3251953</v>
      </c>
      <c r="B273" s="29">
        <v>47.3484541</v>
      </c>
      <c r="C273" s="29">
        <v>16.4473486</v>
      </c>
      <c r="D273" s="30">
        <f t="shared" si="24"/>
        <v>0.9999989676546583</v>
      </c>
      <c r="E273" s="30">
        <f t="shared" si="25"/>
        <v>130.44108417782155</v>
      </c>
      <c r="F273" s="30">
        <f t="shared" si="26"/>
        <v>22979.03439316338</v>
      </c>
      <c r="G273" s="2">
        <f t="shared" si="22"/>
        <v>0</v>
      </c>
      <c r="H273" s="13">
        <f t="shared" si="23"/>
        <v>0.4807128999999577</v>
      </c>
      <c r="I273" s="20"/>
    </row>
    <row r="274" spans="1:9" ht="12.75">
      <c r="A274" s="29">
        <v>691.8059082</v>
      </c>
      <c r="B274" s="29">
        <v>47.3485493</v>
      </c>
      <c r="C274" s="29">
        <v>16.4475014</v>
      </c>
      <c r="D274" s="30">
        <f t="shared" si="24"/>
        <v>0.9999999843736772</v>
      </c>
      <c r="E274" s="30">
        <f t="shared" si="25"/>
        <v>16.048345200237012</v>
      </c>
      <c r="F274" s="30">
        <f t="shared" si="26"/>
        <v>22995.082738363617</v>
      </c>
      <c r="G274" s="2">
        <f t="shared" si="22"/>
        <v>0</v>
      </c>
      <c r="H274" s="13">
        <f t="shared" si="23"/>
        <v>12.497314500000016</v>
      </c>
      <c r="I274" s="20"/>
    </row>
    <row r="275" spans="1:9" ht="12.75">
      <c r="A275" s="29">
        <v>704.3032227</v>
      </c>
      <c r="B275" s="29">
        <v>47.3495284</v>
      </c>
      <c r="C275" s="29">
        <v>16.4464215</v>
      </c>
      <c r="D275" s="30">
        <f t="shared" si="24"/>
        <v>0.9999989666518847</v>
      </c>
      <c r="E275" s="30">
        <f t="shared" si="25"/>
        <v>130.50442110087317</v>
      </c>
      <c r="F275" s="30">
        <f t="shared" si="26"/>
        <v>23125.58715946449</v>
      </c>
      <c r="G275" s="2">
        <f t="shared" si="22"/>
        <v>0</v>
      </c>
      <c r="H275" s="13">
        <f t="shared" si="23"/>
        <v>4.325683600000048</v>
      </c>
      <c r="I275" s="20"/>
    </row>
    <row r="276" spans="1:9" ht="12.75">
      <c r="A276" s="29">
        <v>708.6289063</v>
      </c>
      <c r="B276" s="29">
        <v>47.3498619</v>
      </c>
      <c r="C276" s="29">
        <v>16.4463315</v>
      </c>
      <c r="D276" s="30">
        <f t="shared" si="24"/>
        <v>0.9999999405418913</v>
      </c>
      <c r="E276" s="30">
        <f t="shared" si="25"/>
        <v>31.304545918117956</v>
      </c>
      <c r="F276" s="30">
        <f t="shared" si="26"/>
        <v>23156.891705382608</v>
      </c>
      <c r="G276" s="2">
        <f t="shared" si="22"/>
        <v>0</v>
      </c>
      <c r="H276" s="13">
        <f t="shared" si="23"/>
        <v>7.690673800000013</v>
      </c>
      <c r="I276" s="20"/>
    </row>
    <row r="277" spans="1:9" ht="12.75">
      <c r="A277" s="29">
        <v>716.3195801</v>
      </c>
      <c r="B277" s="29">
        <v>47.35048</v>
      </c>
      <c r="C277" s="29">
        <v>16.445809</v>
      </c>
      <c r="D277" s="30">
        <f t="shared" si="24"/>
        <v>0.9999996793440015</v>
      </c>
      <c r="E277" s="30">
        <f t="shared" si="25"/>
        <v>72.69784836094269</v>
      </c>
      <c r="F277" s="30">
        <f t="shared" si="26"/>
        <v>23229.58955374355</v>
      </c>
      <c r="G277" s="2">
        <f t="shared" si="22"/>
        <v>0</v>
      </c>
      <c r="H277" s="13">
        <f t="shared" si="23"/>
        <v>1.4418944999999894</v>
      </c>
      <c r="I277" s="20"/>
    </row>
    <row r="278" spans="1:9" ht="12.75">
      <c r="A278" s="29">
        <v>717.7614746</v>
      </c>
      <c r="B278" s="29">
        <v>47.3506195</v>
      </c>
      <c r="C278" s="29">
        <v>16.4455544</v>
      </c>
      <c r="D278" s="30">
        <f t="shared" si="24"/>
        <v>0.9999999594960604</v>
      </c>
      <c r="E278" s="30">
        <f t="shared" si="25"/>
        <v>25.837500400509114</v>
      </c>
      <c r="F278" s="30">
        <f t="shared" si="26"/>
        <v>23255.42705414406</v>
      </c>
      <c r="G278" s="2">
        <f t="shared" si="22"/>
        <v>0</v>
      </c>
      <c r="H278" s="13">
        <f t="shared" si="23"/>
        <v>5.768066399999952</v>
      </c>
      <c r="I278" s="20"/>
    </row>
    <row r="279" spans="1:9" ht="12.75">
      <c r="A279" s="29">
        <v>723.529541</v>
      </c>
      <c r="B279" s="29">
        <v>47.3510054</v>
      </c>
      <c r="C279" s="29">
        <v>16.4453848</v>
      </c>
      <c r="D279" s="30">
        <f t="shared" si="24"/>
        <v>0.9999999118864807</v>
      </c>
      <c r="E279" s="30">
        <f t="shared" si="25"/>
        <v>38.10861261743143</v>
      </c>
      <c r="F279" s="30">
        <f t="shared" si="26"/>
        <v>23293.53566676149</v>
      </c>
      <c r="G279" s="2">
        <f t="shared" si="22"/>
        <v>0</v>
      </c>
      <c r="H279" s="13">
        <f t="shared" si="23"/>
        <v>8.170898500000021</v>
      </c>
      <c r="I279" s="20"/>
    </row>
    <row r="280" spans="1:9" ht="12.75">
      <c r="A280" s="29">
        <v>731.7004395</v>
      </c>
      <c r="B280" s="29">
        <v>47.3513288</v>
      </c>
      <c r="C280" s="29">
        <v>16.4449416</v>
      </c>
      <c r="D280" s="30">
        <f t="shared" si="24"/>
        <v>0.9999998544795476</v>
      </c>
      <c r="E280" s="30">
        <f t="shared" si="25"/>
        <v>48.97380916277267</v>
      </c>
      <c r="F280" s="30">
        <f t="shared" si="26"/>
        <v>23342.509475924264</v>
      </c>
      <c r="G280" s="2">
        <f t="shared" si="22"/>
        <v>0</v>
      </c>
      <c r="H280" s="13">
        <f t="shared" si="23"/>
        <v>2.884277300000008</v>
      </c>
      <c r="I280" s="20"/>
    </row>
    <row r="281" spans="1:9" ht="12.75">
      <c r="A281" s="29">
        <v>734.5847168</v>
      </c>
      <c r="B281" s="29">
        <v>47.3513262</v>
      </c>
      <c r="C281" s="29">
        <v>16.4445176</v>
      </c>
      <c r="D281" s="30">
        <f t="shared" si="24"/>
        <v>0.9999999146787169</v>
      </c>
      <c r="E281" s="30">
        <f t="shared" si="25"/>
        <v>37.49993832524424</v>
      </c>
      <c r="F281" s="30">
        <f t="shared" si="26"/>
        <v>23380.009414249507</v>
      </c>
      <c r="G281" s="2">
        <f t="shared" si="22"/>
        <v>1.9226074000000608</v>
      </c>
      <c r="H281" s="13">
        <f t="shared" si="23"/>
        <v>0</v>
      </c>
      <c r="I281" s="20"/>
    </row>
    <row r="282" spans="1:9" ht="12.75">
      <c r="A282" s="29">
        <v>732.6621094</v>
      </c>
      <c r="B282" s="29">
        <v>47.3511081</v>
      </c>
      <c r="C282" s="29">
        <v>16.4439514</v>
      </c>
      <c r="D282" s="30">
        <f t="shared" si="24"/>
        <v>0.9999998240667552</v>
      </c>
      <c r="E282" s="30">
        <f t="shared" si="25"/>
        <v>53.8487744868764</v>
      </c>
      <c r="F282" s="30">
        <f t="shared" si="26"/>
        <v>23433.858188736383</v>
      </c>
      <c r="G282" s="2">
        <f t="shared" si="22"/>
        <v>0</v>
      </c>
      <c r="H282" s="13">
        <f t="shared" si="23"/>
        <v>0.480468700000074</v>
      </c>
      <c r="I282" s="20"/>
    </row>
    <row r="283" spans="1:9" ht="12.75">
      <c r="A283" s="29">
        <v>733.1425781</v>
      </c>
      <c r="B283" s="29">
        <v>47.3511515</v>
      </c>
      <c r="C283" s="29">
        <v>16.4432367</v>
      </c>
      <c r="D283" s="30">
        <f t="shared" si="24"/>
        <v>0.9999997566229859</v>
      </c>
      <c r="E283" s="30">
        <f t="shared" si="25"/>
        <v>63.33469002990066</v>
      </c>
      <c r="F283" s="30">
        <f t="shared" si="26"/>
        <v>23497.192878766284</v>
      </c>
      <c r="G283" s="2">
        <f t="shared" si="22"/>
        <v>0</v>
      </c>
      <c r="H283" s="13">
        <f t="shared" si="23"/>
        <v>3.364746099999934</v>
      </c>
      <c r="I283" s="20"/>
    </row>
    <row r="284" spans="1:9" ht="12.75">
      <c r="A284" s="29">
        <v>736.5073242</v>
      </c>
      <c r="B284" s="29">
        <v>47.3510025</v>
      </c>
      <c r="C284" s="29">
        <v>16.4425668</v>
      </c>
      <c r="D284" s="30">
        <f t="shared" si="24"/>
        <v>0.9999997758999272</v>
      </c>
      <c r="E284" s="30">
        <f t="shared" si="25"/>
        <v>60.774706226784446</v>
      </c>
      <c r="F284" s="30">
        <f t="shared" si="26"/>
        <v>23557.967584993068</v>
      </c>
      <c r="G284" s="2">
        <f t="shared" si="22"/>
        <v>0</v>
      </c>
      <c r="H284" s="13">
        <f t="shared" si="23"/>
        <v>4.325683600000048</v>
      </c>
      <c r="I284" s="20"/>
    </row>
    <row r="285" spans="1:9" ht="12.75">
      <c r="A285" s="29">
        <v>740.8330078</v>
      </c>
      <c r="B285" s="29">
        <v>47.35109</v>
      </c>
      <c r="C285" s="29">
        <v>16.4423148</v>
      </c>
      <c r="D285" s="30">
        <f t="shared" si="24"/>
        <v>0.9999999660302926</v>
      </c>
      <c r="E285" s="30">
        <f t="shared" si="25"/>
        <v>23.66179924926383</v>
      </c>
      <c r="F285" s="30">
        <f t="shared" si="26"/>
        <v>23581.629384242333</v>
      </c>
      <c r="G285" s="2">
        <f t="shared" si="22"/>
        <v>0</v>
      </c>
      <c r="H285" s="13">
        <f t="shared" si="23"/>
        <v>17.30395509999994</v>
      </c>
      <c r="I285" s="20"/>
    </row>
    <row r="286" spans="1:9" ht="12.75">
      <c r="A286" s="29">
        <v>758.1369629</v>
      </c>
      <c r="B286" s="29">
        <v>47.3517122</v>
      </c>
      <c r="C286" s="29">
        <v>16.4415866</v>
      </c>
      <c r="D286" s="30">
        <f t="shared" si="24"/>
        <v>0.9999995547847338</v>
      </c>
      <c r="E286" s="30">
        <f t="shared" si="25"/>
        <v>85.66174186998789</v>
      </c>
      <c r="F286" s="30">
        <f t="shared" si="26"/>
        <v>23667.29112611232</v>
      </c>
      <c r="G286" s="2">
        <f aca="true" t="shared" si="27" ref="G286:G349">IF(A286-A287&gt;0,A286-A287,0)</f>
        <v>0</v>
      </c>
      <c r="H286" s="13">
        <f aca="true" t="shared" si="28" ref="H286:H349">IF(A287-A286&gt;0,A287-A286,0)</f>
        <v>12.01635740000006</v>
      </c>
      <c r="I286" s="20"/>
    </row>
    <row r="287" spans="1:9" ht="12.75">
      <c r="A287" s="29">
        <v>770.1533203</v>
      </c>
      <c r="B287" s="29">
        <v>47.352012</v>
      </c>
      <c r="C287" s="29">
        <v>16.4406357</v>
      </c>
      <c r="D287" s="30">
        <f t="shared" si="24"/>
        <v>0.9999995260469152</v>
      </c>
      <c r="E287" s="30">
        <f t="shared" si="25"/>
        <v>88.38316621636415</v>
      </c>
      <c r="F287" s="30">
        <f t="shared" si="26"/>
        <v>23755.674292328684</v>
      </c>
      <c r="G287" s="2">
        <f t="shared" si="27"/>
        <v>0</v>
      </c>
      <c r="H287" s="13">
        <f t="shared" si="28"/>
        <v>12.497314500000016</v>
      </c>
      <c r="I287" s="20"/>
    </row>
    <row r="288" spans="1:9" ht="12.75">
      <c r="A288" s="29">
        <v>782.6506348</v>
      </c>
      <c r="B288" s="29">
        <v>47.3516773</v>
      </c>
      <c r="C288" s="29">
        <v>16.4396824</v>
      </c>
      <c r="D288" s="30">
        <f t="shared" si="24"/>
        <v>0.9999995128030758</v>
      </c>
      <c r="E288" s="30">
        <f t="shared" si="25"/>
        <v>89.60951934767604</v>
      </c>
      <c r="F288" s="30">
        <f t="shared" si="26"/>
        <v>23845.28381167636</v>
      </c>
      <c r="G288" s="2">
        <f t="shared" si="27"/>
        <v>0</v>
      </c>
      <c r="H288" s="13">
        <f t="shared" si="28"/>
        <v>27.87792969999998</v>
      </c>
      <c r="I288" s="20"/>
    </row>
    <row r="289" spans="1:9" ht="12.75">
      <c r="A289" s="29">
        <v>810.5285645</v>
      </c>
      <c r="B289" s="29">
        <v>47.352396</v>
      </c>
      <c r="C289" s="29">
        <v>16.4385945</v>
      </c>
      <c r="D289" s="30">
        <f t="shared" si="24"/>
        <v>0.9999991802432228</v>
      </c>
      <c r="E289" s="30">
        <f t="shared" si="25"/>
        <v>116.23700167988768</v>
      </c>
      <c r="F289" s="30">
        <f t="shared" si="26"/>
        <v>23961.52081335625</v>
      </c>
      <c r="G289" s="2">
        <f t="shared" si="27"/>
        <v>0</v>
      </c>
      <c r="H289" s="13">
        <f t="shared" si="28"/>
        <v>35.08837889999995</v>
      </c>
      <c r="I289" s="20"/>
    </row>
    <row r="290" spans="1:9" ht="12.75">
      <c r="A290" s="29">
        <v>845.6169434</v>
      </c>
      <c r="B290" s="29">
        <v>47.3530331</v>
      </c>
      <c r="C290" s="29">
        <v>16.4364747</v>
      </c>
      <c r="D290" s="30">
        <f t="shared" si="24"/>
        <v>0.9999976658807084</v>
      </c>
      <c r="E290" s="30">
        <f t="shared" si="25"/>
        <v>196.13878007867265</v>
      </c>
      <c r="F290" s="30">
        <f t="shared" si="26"/>
        <v>24157.65959343492</v>
      </c>
      <c r="G290" s="2">
        <f t="shared" si="27"/>
        <v>0</v>
      </c>
      <c r="H290" s="13">
        <f t="shared" si="28"/>
        <v>2.4033203000000185</v>
      </c>
      <c r="I290" s="20"/>
    </row>
    <row r="291" spans="1:9" ht="12.75">
      <c r="A291" s="29">
        <v>848.0202637</v>
      </c>
      <c r="B291" s="29">
        <v>47.3529404</v>
      </c>
      <c r="C291" s="29">
        <v>16.4362104</v>
      </c>
      <c r="D291" s="30">
        <f t="shared" si="24"/>
        <v>0.9999999625774331</v>
      </c>
      <c r="E291" s="30">
        <f t="shared" si="25"/>
        <v>24.83525648715617</v>
      </c>
      <c r="F291" s="30">
        <f t="shared" si="26"/>
        <v>24182.494849922077</v>
      </c>
      <c r="G291" s="2">
        <f t="shared" si="27"/>
        <v>0</v>
      </c>
      <c r="H291" s="13">
        <f t="shared" si="28"/>
        <v>2.4033203000000185</v>
      </c>
      <c r="I291" s="20"/>
    </row>
    <row r="292" spans="1:9" ht="12.75">
      <c r="A292" s="29">
        <v>850.423584</v>
      </c>
      <c r="B292" s="29">
        <v>47.3530202</v>
      </c>
      <c r="C292" s="29">
        <v>16.4360631</v>
      </c>
      <c r="D292" s="30">
        <f t="shared" si="24"/>
        <v>0.9999999865268075</v>
      </c>
      <c r="E292" s="30">
        <f t="shared" si="25"/>
        <v>14.90174468979363</v>
      </c>
      <c r="F292" s="30">
        <f t="shared" si="26"/>
        <v>24197.39659461187</v>
      </c>
      <c r="G292" s="2">
        <f t="shared" si="27"/>
        <v>0</v>
      </c>
      <c r="H292" s="13">
        <f t="shared" si="28"/>
        <v>10.574462899999958</v>
      </c>
      <c r="I292" s="20"/>
    </row>
    <row r="293" spans="1:9" ht="12.75">
      <c r="A293" s="29">
        <v>860.9980469</v>
      </c>
      <c r="B293" s="29">
        <v>47.3530479</v>
      </c>
      <c r="C293" s="29">
        <v>16.4351753</v>
      </c>
      <c r="D293" s="30">
        <f t="shared" si="24"/>
        <v>0.9999996258550631</v>
      </c>
      <c r="E293" s="30">
        <f t="shared" si="25"/>
        <v>78.52750716205387</v>
      </c>
      <c r="F293" s="30">
        <f t="shared" si="26"/>
        <v>24275.924101773922</v>
      </c>
      <c r="G293" s="2">
        <f t="shared" si="27"/>
        <v>0</v>
      </c>
      <c r="H293" s="13">
        <f t="shared" si="28"/>
        <v>14.419433600000048</v>
      </c>
      <c r="I293" s="20"/>
    </row>
    <row r="294" spans="1:9" ht="12.75">
      <c r="A294" s="29">
        <v>875.4174805</v>
      </c>
      <c r="B294" s="29">
        <v>47.3529404</v>
      </c>
      <c r="C294" s="29">
        <v>16.4341763</v>
      </c>
      <c r="D294" s="30">
        <f t="shared" si="24"/>
        <v>0.9999995209582879</v>
      </c>
      <c r="E294" s="30">
        <f t="shared" si="25"/>
        <v>88.85636524186654</v>
      </c>
      <c r="F294" s="30">
        <f t="shared" si="26"/>
        <v>24364.78046701579</v>
      </c>
      <c r="G294" s="2">
        <f t="shared" si="27"/>
        <v>0</v>
      </c>
      <c r="H294" s="13">
        <f t="shared" si="28"/>
        <v>7.2102049999999736</v>
      </c>
      <c r="I294" s="20"/>
    </row>
    <row r="295" spans="1:9" ht="12.75">
      <c r="A295" s="29">
        <v>882.6276855</v>
      </c>
      <c r="B295" s="29">
        <v>47.3527846</v>
      </c>
      <c r="C295" s="29">
        <v>16.4337223</v>
      </c>
      <c r="D295" s="30">
        <f t="shared" si="24"/>
        <v>0.9999998901145891</v>
      </c>
      <c r="E295" s="30">
        <f t="shared" si="25"/>
        <v>42.557086047921366</v>
      </c>
      <c r="F295" s="30">
        <f t="shared" si="26"/>
        <v>24407.33755306371</v>
      </c>
      <c r="G295" s="2">
        <f t="shared" si="27"/>
        <v>0</v>
      </c>
      <c r="H295" s="13">
        <f t="shared" si="28"/>
        <v>11.055175800000029</v>
      </c>
      <c r="I295" s="20"/>
    </row>
    <row r="296" spans="1:10" ht="12.75">
      <c r="A296" s="29">
        <v>893.6828613</v>
      </c>
      <c r="B296" s="29">
        <v>47.3528148</v>
      </c>
      <c r="C296" s="29">
        <v>16.4337382</v>
      </c>
      <c r="D296" s="30">
        <f t="shared" si="24"/>
        <v>0.9999999994240838</v>
      </c>
      <c r="E296" s="30">
        <f t="shared" si="25"/>
        <v>3.080927723383085</v>
      </c>
      <c r="F296" s="30">
        <f t="shared" si="26"/>
        <v>24410.41848078709</v>
      </c>
      <c r="G296" s="2">
        <f t="shared" si="27"/>
        <v>10.093994100000032</v>
      </c>
      <c r="H296" s="13">
        <f t="shared" si="28"/>
        <v>0</v>
      </c>
      <c r="I296" s="20" t="s">
        <v>15</v>
      </c>
      <c r="J296">
        <f>SUM(H185:H296)</f>
        <v>653.2155761</v>
      </c>
    </row>
    <row r="297" spans="1:9" ht="12.75">
      <c r="A297" s="29">
        <v>883.5888672</v>
      </c>
      <c r="B297" s="29">
        <v>47.352796</v>
      </c>
      <c r="C297" s="29">
        <v>16.4339085</v>
      </c>
      <c r="D297" s="30">
        <f t="shared" si="24"/>
        <v>0.9999999860689431</v>
      </c>
      <c r="E297" s="30">
        <f t="shared" si="25"/>
        <v>15.152835001350732</v>
      </c>
      <c r="F297" s="30">
        <f t="shared" si="26"/>
        <v>24425.571315788442</v>
      </c>
      <c r="G297" s="2">
        <f t="shared" si="27"/>
        <v>1.4418944999999894</v>
      </c>
      <c r="H297" s="13">
        <f t="shared" si="28"/>
        <v>0</v>
      </c>
      <c r="I297" s="20"/>
    </row>
    <row r="298" spans="1:9" ht="12.75">
      <c r="A298" s="29">
        <v>882.1469727</v>
      </c>
      <c r="B298" s="29">
        <v>47.352827</v>
      </c>
      <c r="C298" s="29">
        <v>16.4338179</v>
      </c>
      <c r="D298" s="30">
        <f t="shared" si="24"/>
        <v>0.9999999956266692</v>
      </c>
      <c r="E298" s="30">
        <f t="shared" si="25"/>
        <v>8.490006568232781</v>
      </c>
      <c r="F298" s="30">
        <f t="shared" si="26"/>
        <v>24434.061322356676</v>
      </c>
      <c r="G298" s="2">
        <f t="shared" si="27"/>
        <v>1.441894599999955</v>
      </c>
      <c r="H298" s="13">
        <f t="shared" si="28"/>
        <v>0</v>
      </c>
      <c r="I298" s="20"/>
    </row>
    <row r="299" spans="1:9" ht="12.75">
      <c r="A299" s="29">
        <v>880.7050781</v>
      </c>
      <c r="B299" s="29">
        <v>47.3526245</v>
      </c>
      <c r="C299" s="29">
        <v>16.4337071</v>
      </c>
      <c r="D299" s="30">
        <f t="shared" si="24"/>
        <v>0.999999973674422</v>
      </c>
      <c r="E299" s="30">
        <f t="shared" si="25"/>
        <v>20.830074358286822</v>
      </c>
      <c r="F299" s="30">
        <f t="shared" si="26"/>
        <v>24454.891396714964</v>
      </c>
      <c r="G299" s="2">
        <f t="shared" si="27"/>
        <v>1.9226074000000608</v>
      </c>
      <c r="H299" s="13">
        <f t="shared" si="28"/>
        <v>0</v>
      </c>
      <c r="I299" s="20"/>
    </row>
    <row r="300" spans="1:9" ht="12.75">
      <c r="A300" s="29">
        <v>878.7824707</v>
      </c>
      <c r="B300" s="29">
        <v>47.3527446</v>
      </c>
      <c r="C300" s="29">
        <v>16.4334389</v>
      </c>
      <c r="D300" s="30">
        <f t="shared" si="24"/>
        <v>0.9999999586724462</v>
      </c>
      <c r="E300" s="30">
        <f t="shared" si="25"/>
        <v>26.098870523452895</v>
      </c>
      <c r="F300" s="30">
        <f t="shared" si="26"/>
        <v>24480.990267238416</v>
      </c>
      <c r="G300" s="2">
        <f t="shared" si="27"/>
        <v>1.9226073999999471</v>
      </c>
      <c r="H300" s="13">
        <f t="shared" si="28"/>
        <v>0</v>
      </c>
      <c r="I300" s="20"/>
    </row>
    <row r="301" spans="1:9" ht="12.75">
      <c r="A301" s="29">
        <v>876.8598633</v>
      </c>
      <c r="B301" s="29">
        <v>47.3528316</v>
      </c>
      <c r="C301" s="29">
        <v>16.4339726</v>
      </c>
      <c r="D301" s="30">
        <f t="shared" si="24"/>
        <v>0.9999998611301466</v>
      </c>
      <c r="E301" s="30">
        <f t="shared" si="25"/>
        <v>47.84161753423283</v>
      </c>
      <c r="F301" s="30">
        <f t="shared" si="26"/>
        <v>24528.831884772648</v>
      </c>
      <c r="G301" s="2">
        <f t="shared" si="27"/>
        <v>7.690673800000013</v>
      </c>
      <c r="H301" s="13">
        <f t="shared" si="28"/>
        <v>0</v>
      </c>
      <c r="I301" s="20"/>
    </row>
    <row r="302" spans="1:9" ht="12.75">
      <c r="A302" s="29">
        <v>869.1691895</v>
      </c>
      <c r="B302" s="29">
        <v>47.353021</v>
      </c>
      <c r="C302" s="29">
        <v>16.4343783</v>
      </c>
      <c r="D302" s="30">
        <f t="shared" si="24"/>
        <v>0.9999999040096881</v>
      </c>
      <c r="E302" s="30">
        <f t="shared" si="25"/>
        <v>39.775492538821965</v>
      </c>
      <c r="F302" s="30">
        <f t="shared" si="26"/>
        <v>24568.60737731147</v>
      </c>
      <c r="G302" s="2">
        <f t="shared" si="27"/>
        <v>2.403320399999984</v>
      </c>
      <c r="H302" s="13">
        <f t="shared" si="28"/>
        <v>0</v>
      </c>
      <c r="I302" s="20"/>
    </row>
    <row r="303" spans="1:9" ht="12.75">
      <c r="A303" s="29">
        <v>866.7658691</v>
      </c>
      <c r="B303" s="29">
        <v>47.3529292</v>
      </c>
      <c r="C303" s="29">
        <v>16.4345643</v>
      </c>
      <c r="D303" s="30">
        <f t="shared" si="24"/>
        <v>0.9999999793804106</v>
      </c>
      <c r="E303" s="30">
        <f t="shared" si="25"/>
        <v>18.434945929450958</v>
      </c>
      <c r="F303" s="30">
        <f t="shared" si="26"/>
        <v>24587.04232324092</v>
      </c>
      <c r="G303" s="2">
        <f t="shared" si="27"/>
        <v>0</v>
      </c>
      <c r="H303" s="13">
        <f t="shared" si="28"/>
        <v>1.9226074999999128</v>
      </c>
      <c r="I303" s="20"/>
    </row>
    <row r="304" spans="1:9" ht="12.75">
      <c r="A304" s="29">
        <v>868.6884766</v>
      </c>
      <c r="B304" s="29">
        <v>47.3530304</v>
      </c>
      <c r="C304" s="29">
        <v>16.4343444</v>
      </c>
      <c r="D304" s="30">
        <f t="shared" si="24"/>
        <v>0.9999999719481469</v>
      </c>
      <c r="E304" s="30">
        <f t="shared" si="25"/>
        <v>21.50218727068754</v>
      </c>
      <c r="F304" s="30">
        <f t="shared" si="26"/>
        <v>24608.54451051161</v>
      </c>
      <c r="G304" s="2">
        <f t="shared" si="27"/>
        <v>19.707031299999926</v>
      </c>
      <c r="H304" s="13">
        <f t="shared" si="28"/>
        <v>0</v>
      </c>
      <c r="I304" s="20"/>
    </row>
    <row r="305" spans="1:9" ht="12.75">
      <c r="A305" s="29">
        <v>848.9814453</v>
      </c>
      <c r="B305" s="29">
        <v>47.3528381</v>
      </c>
      <c r="C305" s="29">
        <v>16.4357786</v>
      </c>
      <c r="D305" s="30">
        <f t="shared" si="24"/>
        <v>0.9999990060634368</v>
      </c>
      <c r="E305" s="30">
        <f t="shared" si="25"/>
        <v>127.99153003012377</v>
      </c>
      <c r="F305" s="30">
        <f t="shared" si="26"/>
        <v>24736.536040541734</v>
      </c>
      <c r="G305" s="2">
        <f t="shared" si="27"/>
        <v>9.132568300000003</v>
      </c>
      <c r="H305" s="13">
        <f t="shared" si="28"/>
        <v>0</v>
      </c>
      <c r="I305" s="20"/>
    </row>
    <row r="306" spans="1:9" ht="12.75">
      <c r="A306" s="29">
        <v>839.848877</v>
      </c>
      <c r="B306" s="29">
        <v>47.3528505</v>
      </c>
      <c r="C306" s="29">
        <v>16.4366036</v>
      </c>
      <c r="D306" s="30">
        <f t="shared" si="24"/>
        <v>0.9999996771403332</v>
      </c>
      <c r="E306" s="30">
        <f t="shared" si="25"/>
        <v>72.94722409262789</v>
      </c>
      <c r="F306" s="30">
        <f t="shared" si="26"/>
        <v>24809.48326463436</v>
      </c>
      <c r="G306" s="2">
        <f t="shared" si="27"/>
        <v>5.287109399999963</v>
      </c>
      <c r="H306" s="13">
        <f t="shared" si="28"/>
        <v>0</v>
      </c>
      <c r="I306" s="20"/>
    </row>
    <row r="307" spans="1:9" ht="12.75">
      <c r="A307" s="29">
        <v>834.5617676</v>
      </c>
      <c r="B307" s="29">
        <v>47.3526331</v>
      </c>
      <c r="C307" s="29">
        <v>16.437007</v>
      </c>
      <c r="D307" s="30">
        <f t="shared" si="24"/>
        <v>0.9999998991903547</v>
      </c>
      <c r="E307" s="30">
        <f t="shared" si="25"/>
        <v>40.76175818570077</v>
      </c>
      <c r="F307" s="30">
        <f t="shared" si="26"/>
        <v>24850.24502282006</v>
      </c>
      <c r="G307" s="2">
        <f t="shared" si="27"/>
        <v>14.419921900000077</v>
      </c>
      <c r="H307" s="13">
        <f t="shared" si="28"/>
        <v>0</v>
      </c>
      <c r="I307" s="20"/>
    </row>
    <row r="308" spans="1:9" ht="12.75">
      <c r="A308" s="29">
        <v>820.1418457</v>
      </c>
      <c r="B308" s="29">
        <v>47.3524674</v>
      </c>
      <c r="C308" s="29">
        <v>16.4379909</v>
      </c>
      <c r="D308" s="30">
        <f t="shared" si="24"/>
        <v>0.9999995271119546</v>
      </c>
      <c r="E308" s="30">
        <f t="shared" si="25"/>
        <v>88.28380564134766</v>
      </c>
      <c r="F308" s="30">
        <f t="shared" si="26"/>
        <v>24938.52882846141</v>
      </c>
      <c r="G308" s="2">
        <f t="shared" si="27"/>
        <v>11.055175800000029</v>
      </c>
      <c r="H308" s="13">
        <f t="shared" si="28"/>
        <v>0</v>
      </c>
      <c r="I308" s="20"/>
    </row>
    <row r="309" spans="1:9" ht="12.75">
      <c r="A309" s="29">
        <v>809.0866699</v>
      </c>
      <c r="B309" s="29">
        <v>47.3521873</v>
      </c>
      <c r="C309" s="29">
        <v>16.4386217</v>
      </c>
      <c r="D309" s="30">
        <f t="shared" si="24"/>
        <v>0.9999997720205189</v>
      </c>
      <c r="E309" s="30">
        <f t="shared" si="25"/>
        <v>61.29848625728039</v>
      </c>
      <c r="F309" s="30">
        <f t="shared" si="26"/>
        <v>24999.827314718692</v>
      </c>
      <c r="G309" s="2">
        <f t="shared" si="27"/>
        <v>24.994140599999923</v>
      </c>
      <c r="H309" s="13">
        <f t="shared" si="28"/>
        <v>0</v>
      </c>
      <c r="I309" s="20"/>
    </row>
    <row r="310" spans="1:9" ht="12.75">
      <c r="A310" s="29">
        <v>784.0925293</v>
      </c>
      <c r="B310" s="29">
        <v>47.3515179</v>
      </c>
      <c r="C310" s="29">
        <v>16.439673</v>
      </c>
      <c r="D310" s="30">
        <f t="shared" si="24"/>
        <v>0.9999992515598757</v>
      </c>
      <c r="E310" s="30">
        <f t="shared" si="25"/>
        <v>111.06581798628444</v>
      </c>
      <c r="F310" s="30">
        <f t="shared" si="26"/>
        <v>25110.893132704976</v>
      </c>
      <c r="G310" s="2">
        <f t="shared" si="27"/>
        <v>13.458496100000048</v>
      </c>
      <c r="H310" s="13">
        <f t="shared" si="28"/>
        <v>0</v>
      </c>
      <c r="I310" s="20"/>
    </row>
    <row r="311" spans="1:9" ht="12.75">
      <c r="A311" s="29">
        <v>770.6340332</v>
      </c>
      <c r="B311" s="29">
        <v>47.351628</v>
      </c>
      <c r="C311" s="29">
        <v>16.4409685</v>
      </c>
      <c r="D311" s="30">
        <f t="shared" si="24"/>
        <v>0.9999991975341939</v>
      </c>
      <c r="E311" s="30">
        <f t="shared" si="25"/>
        <v>115.00458580835034</v>
      </c>
      <c r="F311" s="30">
        <f t="shared" si="26"/>
        <v>25225.897718513326</v>
      </c>
      <c r="G311" s="2">
        <f t="shared" si="27"/>
        <v>8.65185550000001</v>
      </c>
      <c r="H311" s="13">
        <f t="shared" si="28"/>
        <v>0</v>
      </c>
      <c r="I311" s="20"/>
    </row>
    <row r="312" spans="1:9" ht="12.75">
      <c r="A312" s="29">
        <v>761.9821777</v>
      </c>
      <c r="B312" s="29">
        <v>47.3514497</v>
      </c>
      <c r="C312" s="29">
        <v>16.4417211</v>
      </c>
      <c r="D312" s="30">
        <f t="shared" si="24"/>
        <v>0.9999997153261558</v>
      </c>
      <c r="E312" s="30">
        <f t="shared" si="25"/>
        <v>68.49764723878299</v>
      </c>
      <c r="F312" s="30">
        <f t="shared" si="26"/>
        <v>25294.39536575211</v>
      </c>
      <c r="G312" s="2">
        <f t="shared" si="27"/>
        <v>13.938964800000008</v>
      </c>
      <c r="H312" s="13">
        <f t="shared" si="28"/>
        <v>0</v>
      </c>
      <c r="I312" s="20"/>
    </row>
    <row r="313" spans="1:9" ht="12.75">
      <c r="A313" s="29">
        <v>748.0432129</v>
      </c>
      <c r="B313" s="29">
        <v>47.3510153</v>
      </c>
      <c r="C313" s="29">
        <v>16.4422349</v>
      </c>
      <c r="D313" s="30">
        <f t="shared" si="24"/>
        <v>0.9999997803585177</v>
      </c>
      <c r="E313" s="30">
        <f t="shared" si="25"/>
        <v>60.16709623939675</v>
      </c>
      <c r="F313" s="30">
        <f t="shared" si="26"/>
        <v>25354.562461991507</v>
      </c>
      <c r="G313" s="2">
        <f t="shared" si="27"/>
        <v>7.210205099999939</v>
      </c>
      <c r="H313" s="13">
        <f t="shared" si="28"/>
        <v>0</v>
      </c>
      <c r="I313" s="20"/>
    </row>
    <row r="314" spans="1:9" ht="12.75">
      <c r="A314" s="29">
        <v>740.8330078</v>
      </c>
      <c r="B314" s="29">
        <v>47.35077</v>
      </c>
      <c r="C314" s="29">
        <v>16.4428047</v>
      </c>
      <c r="D314" s="30">
        <f t="shared" si="24"/>
        <v>0.9999998158004603</v>
      </c>
      <c r="E314" s="30">
        <f t="shared" si="25"/>
        <v>55.09930720779475</v>
      </c>
      <c r="F314" s="30">
        <f t="shared" si="26"/>
        <v>25409.6617691993</v>
      </c>
      <c r="G314" s="2">
        <f t="shared" si="27"/>
        <v>1.922363300000029</v>
      </c>
      <c r="H314" s="13">
        <f t="shared" si="28"/>
        <v>0</v>
      </c>
      <c r="I314" s="20"/>
    </row>
    <row r="315" spans="1:9" ht="12.75">
      <c r="A315" s="29">
        <v>738.9106445</v>
      </c>
      <c r="B315" s="29">
        <v>47.3509756</v>
      </c>
      <c r="C315" s="29">
        <v>16.4439058</v>
      </c>
      <c r="D315" s="30">
        <f t="shared" si="24"/>
        <v>0.9999994033538137</v>
      </c>
      <c r="E315" s="30">
        <f t="shared" si="25"/>
        <v>99.16543410615813</v>
      </c>
      <c r="F315" s="30">
        <f t="shared" si="26"/>
        <v>25508.82720330546</v>
      </c>
      <c r="G315" s="2">
        <f t="shared" si="27"/>
        <v>0</v>
      </c>
      <c r="H315" s="13">
        <f t="shared" si="28"/>
        <v>1.441894599999955</v>
      </c>
      <c r="I315" s="20"/>
    </row>
    <row r="316" spans="1:9" ht="12.75">
      <c r="A316" s="29">
        <v>740.3525391</v>
      </c>
      <c r="B316" s="29">
        <v>47.3511689</v>
      </c>
      <c r="C316" s="29">
        <v>16.44426</v>
      </c>
      <c r="D316" s="30">
        <f t="shared" si="24"/>
        <v>0.9999999217709707</v>
      </c>
      <c r="E316" s="30">
        <f t="shared" si="25"/>
        <v>35.90755502476071</v>
      </c>
      <c r="F316" s="30">
        <f t="shared" si="26"/>
        <v>25544.73475833022</v>
      </c>
      <c r="G316" s="2">
        <f t="shared" si="27"/>
        <v>2.403320299999905</v>
      </c>
      <c r="H316" s="13">
        <f t="shared" si="28"/>
        <v>0</v>
      </c>
      <c r="I316" s="20"/>
    </row>
    <row r="317" spans="1:9" ht="12.75">
      <c r="A317" s="29">
        <v>737.9492188</v>
      </c>
      <c r="B317" s="29">
        <v>47.3512232</v>
      </c>
      <c r="C317" s="29">
        <v>16.4449943</v>
      </c>
      <c r="D317" s="30">
        <f t="shared" si="24"/>
        <v>0.9999997426188993</v>
      </c>
      <c r="E317" s="30">
        <f t="shared" si="25"/>
        <v>65.13136761000055</v>
      </c>
      <c r="F317" s="30">
        <f t="shared" si="26"/>
        <v>25609.86612594022</v>
      </c>
      <c r="G317" s="2">
        <f t="shared" si="27"/>
        <v>9.132568400000082</v>
      </c>
      <c r="H317" s="13">
        <f t="shared" si="28"/>
        <v>0</v>
      </c>
      <c r="I317" s="20"/>
    </row>
    <row r="318" spans="1:9" ht="12.75">
      <c r="A318" s="29">
        <v>728.8166504</v>
      </c>
      <c r="B318" s="29">
        <v>47.3507762</v>
      </c>
      <c r="C318" s="29">
        <v>16.4454785</v>
      </c>
      <c r="D318" s="30">
        <f t="shared" si="24"/>
        <v>0.9999997888137755</v>
      </c>
      <c r="E318" s="30">
        <f t="shared" si="25"/>
        <v>58.997643052602044</v>
      </c>
      <c r="F318" s="30">
        <f t="shared" si="26"/>
        <v>25668.863768992822</v>
      </c>
      <c r="G318" s="2">
        <f t="shared" si="27"/>
        <v>8.65185550000001</v>
      </c>
      <c r="H318" s="13">
        <f t="shared" si="28"/>
        <v>0</v>
      </c>
      <c r="I318" s="20"/>
    </row>
    <row r="319" spans="1:9" ht="12.75">
      <c r="A319" s="29">
        <v>720.1647949</v>
      </c>
      <c r="B319" s="29">
        <v>47.350181</v>
      </c>
      <c r="C319" s="29">
        <v>16.445713</v>
      </c>
      <c r="D319" s="30">
        <f t="shared" si="24"/>
        <v>0.999999796761036</v>
      </c>
      <c r="E319" s="30">
        <f t="shared" si="25"/>
        <v>57.87691245217742</v>
      </c>
      <c r="F319" s="30">
        <f t="shared" si="26"/>
        <v>25726.740681445</v>
      </c>
      <c r="G319" s="2">
        <f t="shared" si="27"/>
        <v>7.209960899999942</v>
      </c>
      <c r="H319" s="13">
        <f t="shared" si="28"/>
        <v>0</v>
      </c>
      <c r="I319" s="20"/>
    </row>
    <row r="320" spans="1:9" ht="12.75">
      <c r="A320" s="29">
        <v>712.954834</v>
      </c>
      <c r="B320" s="29">
        <v>47.349814</v>
      </c>
      <c r="C320" s="29">
        <v>16.4460444</v>
      </c>
      <c r="D320" s="30">
        <f t="shared" si="24"/>
        <v>0.9999998805024144</v>
      </c>
      <c r="E320" s="30">
        <f t="shared" si="25"/>
        <v>44.37940046545555</v>
      </c>
      <c r="F320" s="30">
        <f t="shared" si="26"/>
        <v>25771.120081910456</v>
      </c>
      <c r="G320" s="2">
        <f t="shared" si="27"/>
        <v>2.884033199999976</v>
      </c>
      <c r="H320" s="13">
        <f t="shared" si="28"/>
        <v>0</v>
      </c>
      <c r="I320" s="20"/>
    </row>
    <row r="321" spans="1:9" ht="12.75">
      <c r="A321" s="29">
        <v>710.0708008</v>
      </c>
      <c r="B321" s="29">
        <v>47.3494275</v>
      </c>
      <c r="C321" s="29">
        <v>16.4462415</v>
      </c>
      <c r="D321" s="30">
        <f t="shared" si="24"/>
        <v>0.9999999068577246</v>
      </c>
      <c r="E321" s="30">
        <f t="shared" si="25"/>
        <v>39.18097927345478</v>
      </c>
      <c r="F321" s="30">
        <f t="shared" si="26"/>
        <v>25810.30106118391</v>
      </c>
      <c r="G321" s="2">
        <f t="shared" si="27"/>
        <v>3.8452148999999736</v>
      </c>
      <c r="H321" s="13">
        <f t="shared" si="28"/>
        <v>0</v>
      </c>
      <c r="I321" s="20"/>
    </row>
    <row r="322" spans="1:9" ht="12.75">
      <c r="A322" s="29">
        <v>706.2255859</v>
      </c>
      <c r="B322" s="29">
        <v>47.3491846</v>
      </c>
      <c r="C322" s="29">
        <v>16.4466133</v>
      </c>
      <c r="D322" s="30">
        <f t="shared" si="24"/>
        <v>0.9999999048351312</v>
      </c>
      <c r="E322" s="30">
        <f t="shared" si="25"/>
        <v>39.60410390303036</v>
      </c>
      <c r="F322" s="30">
        <f t="shared" si="26"/>
        <v>25849.90516508694</v>
      </c>
      <c r="G322" s="2">
        <f t="shared" si="27"/>
        <v>7.2099609000000555</v>
      </c>
      <c r="H322" s="13">
        <f t="shared" si="28"/>
        <v>0</v>
      </c>
      <c r="I322" s="20"/>
    </row>
    <row r="323" spans="1:9" ht="12.75">
      <c r="A323" s="29">
        <v>699.015625</v>
      </c>
      <c r="B323" s="29">
        <v>47.3484566</v>
      </c>
      <c r="C323" s="29">
        <v>16.447273</v>
      </c>
      <c r="D323" s="30">
        <f t="shared" si="24"/>
        <v>0.9999995282309109</v>
      </c>
      <c r="E323" s="30">
        <f t="shared" si="25"/>
        <v>88.17929440218242</v>
      </c>
      <c r="F323" s="30">
        <f t="shared" si="26"/>
        <v>25938.084459489124</v>
      </c>
      <c r="G323" s="2">
        <f t="shared" si="27"/>
        <v>4.806396500000005</v>
      </c>
      <c r="H323" s="13">
        <f t="shared" si="28"/>
        <v>0</v>
      </c>
      <c r="I323" s="20"/>
    </row>
    <row r="324" spans="1:9" ht="12.75">
      <c r="A324" s="29">
        <v>694.2092285</v>
      </c>
      <c r="B324" s="29">
        <v>47.3492356</v>
      </c>
      <c r="C324" s="29">
        <v>16.4459461</v>
      </c>
      <c r="D324" s="30">
        <f aca="true" t="shared" si="29" ref="D324:D373">SIN(B323)*SIN(B324)+COS(B323)*COS(B324)*COS(C324-C323)</f>
        <v>0.9999988600510245</v>
      </c>
      <c r="E324" s="30">
        <f t="shared" si="25"/>
        <v>137.07069311398195</v>
      </c>
      <c r="F324" s="30">
        <f t="shared" si="26"/>
        <v>26075.155152603107</v>
      </c>
      <c r="G324" s="2">
        <f t="shared" si="27"/>
        <v>2.884033199999976</v>
      </c>
      <c r="H324" s="13">
        <f t="shared" si="28"/>
        <v>0</v>
      </c>
      <c r="I324" s="20"/>
    </row>
    <row r="325" spans="1:9" ht="12.75">
      <c r="A325" s="29">
        <v>691.3251953</v>
      </c>
      <c r="B325" s="29">
        <v>47.3495689</v>
      </c>
      <c r="C325" s="29">
        <v>16.4449739</v>
      </c>
      <c r="D325" s="30">
        <f t="shared" si="29"/>
        <v>0.9999994954983072</v>
      </c>
      <c r="E325" s="30">
        <f t="shared" si="25"/>
        <v>91.18705574820187</v>
      </c>
      <c r="F325" s="30">
        <f t="shared" si="26"/>
        <v>26166.34220835131</v>
      </c>
      <c r="G325" s="2">
        <f t="shared" si="27"/>
        <v>0.9611816000000317</v>
      </c>
      <c r="H325" s="13">
        <f t="shared" si="28"/>
        <v>0</v>
      </c>
      <c r="I325" s="20"/>
    </row>
    <row r="326" spans="1:9" ht="12.75">
      <c r="A326" s="29">
        <v>690.3640137</v>
      </c>
      <c r="B326" s="29">
        <v>47.34952</v>
      </c>
      <c r="C326" s="29">
        <v>16.4446526</v>
      </c>
      <c r="D326" s="30">
        <f t="shared" si="29"/>
        <v>0.9999999497715715</v>
      </c>
      <c r="E326" s="30">
        <f aca="true" t="shared" si="30" ref="E326:E389">2*6378*3.1416*ACOS(D326)/360*815.5</f>
        <v>28.772437708248418</v>
      </c>
      <c r="F326" s="30">
        <f t="shared" si="26"/>
        <v>26195.11464605956</v>
      </c>
      <c r="G326" s="2">
        <f t="shared" si="27"/>
        <v>1.9226073999999471</v>
      </c>
      <c r="H326" s="13">
        <f t="shared" si="28"/>
        <v>0</v>
      </c>
      <c r="I326" s="20"/>
    </row>
    <row r="327" spans="1:9" ht="12.75">
      <c r="A327" s="29">
        <v>688.4414063</v>
      </c>
      <c r="B327" s="29">
        <v>47.3496715</v>
      </c>
      <c r="C327" s="29">
        <v>16.4440543</v>
      </c>
      <c r="D327" s="30">
        <f t="shared" si="29"/>
        <v>0.9999998185065355</v>
      </c>
      <c r="E327" s="30">
        <f t="shared" si="30"/>
        <v>54.69307776277695</v>
      </c>
      <c r="F327" s="30">
        <f aca="true" t="shared" si="31" ref="F327:F373">F326+E327</f>
        <v>26249.807723822338</v>
      </c>
      <c r="G327" s="2">
        <f t="shared" si="27"/>
        <v>2.8840333000000555</v>
      </c>
      <c r="H327" s="13">
        <f t="shared" si="28"/>
        <v>0</v>
      </c>
      <c r="I327" s="20"/>
    </row>
    <row r="328" spans="1:9" ht="12.75">
      <c r="A328" s="29">
        <v>685.557373</v>
      </c>
      <c r="B328" s="29">
        <v>47.3496615</v>
      </c>
      <c r="C328" s="29">
        <v>16.4432802</v>
      </c>
      <c r="D328" s="30">
        <f t="shared" si="29"/>
        <v>0.9999997153497837</v>
      </c>
      <c r="E328" s="30">
        <f t="shared" si="30"/>
        <v>68.49480453350805</v>
      </c>
      <c r="F328" s="30">
        <f t="shared" si="31"/>
        <v>26318.302528355845</v>
      </c>
      <c r="G328" s="2">
        <f t="shared" si="27"/>
        <v>1.4418944999999894</v>
      </c>
      <c r="H328" s="13">
        <f t="shared" si="28"/>
        <v>0</v>
      </c>
      <c r="I328" s="20"/>
    </row>
    <row r="329" spans="1:9" ht="12.75">
      <c r="A329" s="29">
        <v>684.1154785</v>
      </c>
      <c r="B329" s="29">
        <v>47.3494949</v>
      </c>
      <c r="C329" s="29">
        <v>16.4431027</v>
      </c>
      <c r="D329" s="30">
        <f t="shared" si="29"/>
        <v>0.9999999711579535</v>
      </c>
      <c r="E329" s="30">
        <f t="shared" si="30"/>
        <v>21.802931929225107</v>
      </c>
      <c r="F329" s="30">
        <f t="shared" si="31"/>
        <v>26340.10546028507</v>
      </c>
      <c r="G329" s="2">
        <f t="shared" si="27"/>
        <v>1.4421386999999868</v>
      </c>
      <c r="H329" s="13">
        <f t="shared" si="28"/>
        <v>0</v>
      </c>
      <c r="I329" s="20"/>
    </row>
    <row r="330" spans="1:9" ht="12.75">
      <c r="A330" s="29">
        <v>682.6733398</v>
      </c>
      <c r="B330" s="29">
        <v>47.3490572</v>
      </c>
      <c r="C330" s="29">
        <v>16.4429961</v>
      </c>
      <c r="D330" s="30">
        <f t="shared" si="29"/>
        <v>0.9999998988113509</v>
      </c>
      <c r="E330" s="30">
        <f t="shared" si="30"/>
        <v>40.838310233215395</v>
      </c>
      <c r="F330" s="30">
        <f t="shared" si="31"/>
        <v>26380.943770518286</v>
      </c>
      <c r="G330" s="2">
        <f t="shared" si="27"/>
        <v>7.690429600000016</v>
      </c>
      <c r="H330" s="13">
        <f t="shared" si="28"/>
        <v>0</v>
      </c>
      <c r="I330" s="20"/>
    </row>
    <row r="331" spans="1:9" ht="12.75">
      <c r="A331" s="29">
        <v>674.9829102</v>
      </c>
      <c r="B331" s="29">
        <v>47.3485091</v>
      </c>
      <c r="C331" s="29">
        <v>16.4431244</v>
      </c>
      <c r="D331" s="30">
        <f t="shared" si="29"/>
        <v>0.9999998419720552</v>
      </c>
      <c r="E331" s="30">
        <f t="shared" si="30"/>
        <v>51.03508154775425</v>
      </c>
      <c r="F331" s="30">
        <f t="shared" si="31"/>
        <v>26431.97885206604</v>
      </c>
      <c r="G331" s="2">
        <f t="shared" si="27"/>
        <v>15.861816399999952</v>
      </c>
      <c r="H331" s="13">
        <f t="shared" si="28"/>
        <v>0</v>
      </c>
      <c r="I331" s="20"/>
    </row>
    <row r="332" spans="1:9" ht="12.75">
      <c r="A332" s="29">
        <v>659.1210938</v>
      </c>
      <c r="B332" s="29">
        <v>47.3476428</v>
      </c>
      <c r="C332" s="29">
        <v>16.4439248</v>
      </c>
      <c r="D332" s="30">
        <f t="shared" si="29"/>
        <v>0.9999993202733692</v>
      </c>
      <c r="E332" s="30">
        <f t="shared" si="30"/>
        <v>105.84467860628959</v>
      </c>
      <c r="F332" s="30">
        <f t="shared" si="31"/>
        <v>26537.82353067233</v>
      </c>
      <c r="G332" s="2">
        <f t="shared" si="27"/>
        <v>4.325927800000045</v>
      </c>
      <c r="H332" s="13">
        <f t="shared" si="28"/>
        <v>0</v>
      </c>
      <c r="I332" s="20"/>
    </row>
    <row r="333" spans="1:9" ht="12.75">
      <c r="A333" s="29">
        <v>654.795166</v>
      </c>
      <c r="B333" s="29">
        <v>47.3474164</v>
      </c>
      <c r="C333" s="29">
        <v>16.4443694</v>
      </c>
      <c r="D333" s="30">
        <f t="shared" si="29"/>
        <v>0.9999998803982674</v>
      </c>
      <c r="E333" s="30">
        <f t="shared" si="30"/>
        <v>44.39873548357978</v>
      </c>
      <c r="F333" s="30">
        <f t="shared" si="31"/>
        <v>26582.22226615591</v>
      </c>
      <c r="G333" s="2">
        <f t="shared" si="27"/>
        <v>3.8454590000000053</v>
      </c>
      <c r="H333" s="13">
        <f t="shared" si="28"/>
        <v>0</v>
      </c>
      <c r="I333" s="20"/>
    </row>
    <row r="334" spans="1:9" ht="12.75">
      <c r="A334" s="29">
        <v>650.949707</v>
      </c>
      <c r="B334" s="29">
        <v>47.3474589</v>
      </c>
      <c r="C334" s="29">
        <v>16.4446034</v>
      </c>
      <c r="D334" s="30">
        <f t="shared" si="29"/>
        <v>0.9999999730644138</v>
      </c>
      <c r="E334" s="30">
        <f t="shared" si="30"/>
        <v>21.070026317866724</v>
      </c>
      <c r="F334" s="30">
        <f t="shared" si="31"/>
        <v>26603.292292473776</v>
      </c>
      <c r="G334" s="2">
        <f t="shared" si="27"/>
        <v>1.9226073999999471</v>
      </c>
      <c r="H334" s="13">
        <f t="shared" si="28"/>
        <v>0</v>
      </c>
      <c r="I334" s="20"/>
    </row>
    <row r="335" spans="1:9" ht="12.75">
      <c r="A335" s="29">
        <v>649.0270996</v>
      </c>
      <c r="B335" s="29">
        <v>47.3475551</v>
      </c>
      <c r="C335" s="29">
        <v>16.4445789</v>
      </c>
      <c r="D335" s="30">
        <f t="shared" si="29"/>
        <v>0.9999999950874141</v>
      </c>
      <c r="E335" s="30">
        <f t="shared" si="30"/>
        <v>8.998226893690878</v>
      </c>
      <c r="F335" s="30">
        <f t="shared" si="31"/>
        <v>26612.290519367467</v>
      </c>
      <c r="G335" s="2">
        <f t="shared" si="27"/>
        <v>4.806396500000005</v>
      </c>
      <c r="H335" s="13">
        <f t="shared" si="28"/>
        <v>0</v>
      </c>
      <c r="I335" s="20"/>
    </row>
    <row r="336" spans="1:9" ht="12.75">
      <c r="A336" s="29">
        <v>644.2207031</v>
      </c>
      <c r="B336" s="29">
        <v>47.3477834</v>
      </c>
      <c r="C336" s="29">
        <v>16.4448323</v>
      </c>
      <c r="D336" s="30">
        <f t="shared" si="29"/>
        <v>0.9999999434148855</v>
      </c>
      <c r="E336" s="30">
        <f t="shared" si="30"/>
        <v>30.5388699664837</v>
      </c>
      <c r="F336" s="30">
        <f t="shared" si="31"/>
        <v>26642.82938933395</v>
      </c>
      <c r="G336" s="2">
        <f t="shared" si="27"/>
        <v>5.287109299999997</v>
      </c>
      <c r="H336" s="13">
        <f t="shared" si="28"/>
        <v>0</v>
      </c>
      <c r="I336" s="20"/>
    </row>
    <row r="337" spans="1:9" ht="12.75">
      <c r="A337" s="29">
        <v>638.9335938</v>
      </c>
      <c r="B337" s="29">
        <v>47.3477988</v>
      </c>
      <c r="C337" s="29">
        <v>16.4453164</v>
      </c>
      <c r="D337" s="30">
        <f t="shared" si="29"/>
        <v>0.9999998884817715</v>
      </c>
      <c r="E337" s="30">
        <f t="shared" si="30"/>
        <v>42.87210388038245</v>
      </c>
      <c r="F337" s="30">
        <f t="shared" si="31"/>
        <v>26685.701493214332</v>
      </c>
      <c r="G337" s="2">
        <f t="shared" si="27"/>
        <v>3.364990300000045</v>
      </c>
      <c r="H337" s="13">
        <f t="shared" si="28"/>
        <v>0</v>
      </c>
      <c r="I337" s="20"/>
    </row>
    <row r="338" spans="1:9" ht="12.75">
      <c r="A338" s="29">
        <v>635.5686035</v>
      </c>
      <c r="B338" s="29">
        <v>47.3475446</v>
      </c>
      <c r="C338" s="29">
        <v>16.4454238</v>
      </c>
      <c r="D338" s="30">
        <f t="shared" si="29"/>
        <v>0.9999999622078319</v>
      </c>
      <c r="E338" s="30">
        <f t="shared" si="30"/>
        <v>24.957596916663032</v>
      </c>
      <c r="F338" s="30">
        <f t="shared" si="31"/>
        <v>26710.659090130994</v>
      </c>
      <c r="G338" s="2">
        <f t="shared" si="27"/>
        <v>14.900146500000005</v>
      </c>
      <c r="H338" s="13">
        <f t="shared" si="28"/>
        <v>0</v>
      </c>
      <c r="I338" s="20"/>
    </row>
    <row r="339" spans="1:9" ht="12.75">
      <c r="A339" s="29">
        <v>620.668457</v>
      </c>
      <c r="B339" s="29">
        <v>47.3467875</v>
      </c>
      <c r="C339" s="29">
        <v>16.4466117</v>
      </c>
      <c r="D339" s="30">
        <f t="shared" si="29"/>
        <v>0.9999990424396004</v>
      </c>
      <c r="E339" s="30">
        <f t="shared" si="30"/>
        <v>125.62757730205725</v>
      </c>
      <c r="F339" s="30">
        <f t="shared" si="31"/>
        <v>26836.28666743305</v>
      </c>
      <c r="G339" s="2">
        <f t="shared" si="27"/>
        <v>6.248779300000024</v>
      </c>
      <c r="H339" s="13">
        <f t="shared" si="28"/>
        <v>0</v>
      </c>
      <c r="I339" s="20"/>
    </row>
    <row r="340" spans="1:9" ht="12.75">
      <c r="A340" s="29">
        <v>614.4196777</v>
      </c>
      <c r="B340" s="29">
        <v>47.3463206</v>
      </c>
      <c r="C340" s="29">
        <v>16.4470049</v>
      </c>
      <c r="D340" s="30">
        <f t="shared" si="29"/>
        <v>0.9999998174687992</v>
      </c>
      <c r="E340" s="30">
        <f t="shared" si="30"/>
        <v>54.84921588232093</v>
      </c>
      <c r="F340" s="30">
        <f t="shared" si="31"/>
        <v>26891.13588331537</v>
      </c>
      <c r="G340" s="2">
        <f t="shared" si="27"/>
        <v>2.403076100000021</v>
      </c>
      <c r="H340" s="13">
        <f t="shared" si="28"/>
        <v>0</v>
      </c>
      <c r="I340" s="20"/>
    </row>
    <row r="341" spans="1:9" ht="12.75">
      <c r="A341" s="29">
        <v>612.0166016</v>
      </c>
      <c r="B341" s="29">
        <v>47.3457346</v>
      </c>
      <c r="C341" s="29">
        <v>16.4472675</v>
      </c>
      <c r="D341" s="30">
        <f t="shared" si="29"/>
        <v>0.9999997954962183</v>
      </c>
      <c r="E341" s="30">
        <f t="shared" si="30"/>
        <v>58.056725921037625</v>
      </c>
      <c r="F341" s="30">
        <f t="shared" si="31"/>
        <v>26949.19260923641</v>
      </c>
      <c r="G341" s="2">
        <f t="shared" si="27"/>
        <v>5.28735359999996</v>
      </c>
      <c r="H341" s="13">
        <f t="shared" si="28"/>
        <v>0</v>
      </c>
      <c r="I341" s="20"/>
    </row>
    <row r="342" spans="1:9" ht="12.75">
      <c r="A342" s="29">
        <v>606.729248</v>
      </c>
      <c r="B342" s="29">
        <v>47.3448918</v>
      </c>
      <c r="C342" s="29">
        <v>16.4471898</v>
      </c>
      <c r="D342" s="30">
        <f t="shared" si="29"/>
        <v>0.9999996419710527</v>
      </c>
      <c r="E342" s="30">
        <f t="shared" si="30"/>
        <v>76.817637241887</v>
      </c>
      <c r="F342" s="30">
        <f t="shared" si="31"/>
        <v>27026.010246478294</v>
      </c>
      <c r="G342" s="2">
        <f t="shared" si="27"/>
        <v>5.768066399999952</v>
      </c>
      <c r="H342" s="13">
        <f t="shared" si="28"/>
        <v>0</v>
      </c>
      <c r="I342" s="20"/>
    </row>
    <row r="343" spans="1:9" ht="12.75">
      <c r="A343" s="29">
        <v>600.9611816</v>
      </c>
      <c r="B343" s="29">
        <v>47.3444451</v>
      </c>
      <c r="C343" s="29">
        <v>16.4472616</v>
      </c>
      <c r="D343" s="30">
        <f t="shared" si="29"/>
        <v>0.9999998977755501</v>
      </c>
      <c r="E343" s="30">
        <f t="shared" si="30"/>
        <v>41.04679534988775</v>
      </c>
      <c r="F343" s="30">
        <f t="shared" si="31"/>
        <v>27067.057041828182</v>
      </c>
      <c r="G343" s="2">
        <f t="shared" si="27"/>
        <v>7.690429600000016</v>
      </c>
      <c r="H343" s="13">
        <f t="shared" si="28"/>
        <v>0</v>
      </c>
      <c r="I343" s="20"/>
    </row>
    <row r="344" spans="1:9" ht="12.75">
      <c r="A344" s="29">
        <v>593.270752</v>
      </c>
      <c r="B344" s="29">
        <v>47.3440629</v>
      </c>
      <c r="C344" s="29">
        <v>16.4470924</v>
      </c>
      <c r="D344" s="30">
        <f t="shared" si="29"/>
        <v>0.9999999133311913</v>
      </c>
      <c r="E344" s="30">
        <f t="shared" si="30"/>
        <v>37.7949067269153</v>
      </c>
      <c r="F344" s="30">
        <f t="shared" si="31"/>
        <v>27104.851948555097</v>
      </c>
      <c r="G344" s="2">
        <f t="shared" si="27"/>
        <v>12.016357500000026</v>
      </c>
      <c r="H344" s="13">
        <f t="shared" si="28"/>
        <v>0</v>
      </c>
      <c r="I344" s="20"/>
    </row>
    <row r="345" spans="1:9" ht="12.75">
      <c r="A345" s="29">
        <v>581.2543945</v>
      </c>
      <c r="B345" s="29">
        <v>47.3427118</v>
      </c>
      <c r="C345" s="29">
        <v>16.4470476</v>
      </c>
      <c r="D345" s="30">
        <f t="shared" si="29"/>
        <v>0.9999990863085915</v>
      </c>
      <c r="E345" s="30">
        <f t="shared" si="30"/>
        <v>122.71613399566638</v>
      </c>
      <c r="F345" s="30">
        <f t="shared" si="31"/>
        <v>27227.568082550762</v>
      </c>
      <c r="G345" s="2">
        <f t="shared" si="27"/>
        <v>6.729247999999984</v>
      </c>
      <c r="H345" s="13">
        <f t="shared" si="28"/>
        <v>0</v>
      </c>
      <c r="I345" s="20"/>
    </row>
    <row r="346" spans="1:9" ht="12.75">
      <c r="A346" s="29">
        <v>574.5251465</v>
      </c>
      <c r="B346" s="29">
        <v>47.3423374</v>
      </c>
      <c r="C346" s="29">
        <v>16.4467493</v>
      </c>
      <c r="D346" s="30">
        <f t="shared" si="29"/>
        <v>0.9999998875139493</v>
      </c>
      <c r="E346" s="30">
        <f t="shared" si="30"/>
        <v>43.05773692660442</v>
      </c>
      <c r="F346" s="30">
        <f t="shared" si="31"/>
        <v>27270.625819477365</v>
      </c>
      <c r="G346" s="2">
        <f t="shared" si="27"/>
        <v>1.4418944999999894</v>
      </c>
      <c r="H346" s="13">
        <f t="shared" si="28"/>
        <v>0</v>
      </c>
      <c r="I346" s="20"/>
    </row>
    <row r="347" spans="1:9" ht="12.75">
      <c r="A347" s="29">
        <v>573.083252</v>
      </c>
      <c r="B347" s="29">
        <v>47.3422267</v>
      </c>
      <c r="C347" s="29">
        <v>16.4467769</v>
      </c>
      <c r="D347" s="30">
        <f t="shared" si="29"/>
        <v>0.9999999935097541</v>
      </c>
      <c r="E347" s="30">
        <f t="shared" si="30"/>
        <v>10.342664501436765</v>
      </c>
      <c r="F347" s="30">
        <f t="shared" si="31"/>
        <v>27280.968483978802</v>
      </c>
      <c r="G347" s="2">
        <f t="shared" si="27"/>
        <v>12.016601600000058</v>
      </c>
      <c r="H347" s="13">
        <f t="shared" si="28"/>
        <v>0</v>
      </c>
      <c r="I347" s="20"/>
    </row>
    <row r="348" spans="1:9" ht="12.75">
      <c r="A348" s="29">
        <v>561.0666504</v>
      </c>
      <c r="B348" s="29">
        <v>47.3413583</v>
      </c>
      <c r="C348" s="29">
        <v>16.4470603</v>
      </c>
      <c r="D348" s="30">
        <f t="shared" si="29"/>
        <v>0.9999995846597384</v>
      </c>
      <c r="E348" s="30">
        <f t="shared" si="30"/>
        <v>82.73778543739193</v>
      </c>
      <c r="F348" s="30">
        <f t="shared" si="31"/>
        <v>27363.706269416194</v>
      </c>
      <c r="G348" s="2">
        <f t="shared" si="27"/>
        <v>9.132568399999968</v>
      </c>
      <c r="H348" s="13">
        <f t="shared" si="28"/>
        <v>0</v>
      </c>
      <c r="I348" s="20"/>
    </row>
    <row r="349" spans="1:9" ht="12.75">
      <c r="A349" s="29">
        <v>551.934082</v>
      </c>
      <c r="B349" s="29">
        <v>47.3407815</v>
      </c>
      <c r="C349" s="29">
        <v>16.4474825</v>
      </c>
      <c r="D349" s="30">
        <f t="shared" si="29"/>
        <v>0.9999997486626362</v>
      </c>
      <c r="E349" s="30">
        <f t="shared" si="30"/>
        <v>64.36212851342569</v>
      </c>
      <c r="F349" s="30">
        <f t="shared" si="31"/>
        <v>27428.06839792962</v>
      </c>
      <c r="G349" s="2">
        <f t="shared" si="27"/>
        <v>2.4033203000000185</v>
      </c>
      <c r="H349" s="13">
        <f t="shared" si="28"/>
        <v>0</v>
      </c>
      <c r="I349" s="20"/>
    </row>
    <row r="350" spans="1:9" ht="12.75">
      <c r="A350" s="29">
        <v>549.5307617</v>
      </c>
      <c r="B350" s="29">
        <v>47.3406046</v>
      </c>
      <c r="C350" s="29">
        <v>16.4473778</v>
      </c>
      <c r="D350" s="30">
        <f t="shared" si="29"/>
        <v>0.9999999791257679</v>
      </c>
      <c r="E350" s="30">
        <f t="shared" si="30"/>
        <v>18.54842832924146</v>
      </c>
      <c r="F350" s="30">
        <f t="shared" si="31"/>
        <v>27446.61682625886</v>
      </c>
      <c r="G350" s="2">
        <f aca="true" t="shared" si="32" ref="G350:G372">IF(A350-A351&gt;0,A350-A351,0)</f>
        <v>0</v>
      </c>
      <c r="H350" s="13">
        <f aca="true" t="shared" si="33" ref="H350:H373">IF(A351-A350&gt;0,A351-A350,0)</f>
        <v>0.4807129000000714</v>
      </c>
      <c r="I350" s="20"/>
    </row>
    <row r="351" spans="1:9" ht="12.75">
      <c r="A351" s="29">
        <v>550.0114746</v>
      </c>
      <c r="B351" s="29">
        <v>47.3404808</v>
      </c>
      <c r="C351" s="29">
        <v>16.4474389</v>
      </c>
      <c r="D351" s="30">
        <f t="shared" si="29"/>
        <v>0.9999999905564284</v>
      </c>
      <c r="E351" s="30">
        <f t="shared" si="30"/>
        <v>12.475845853041461</v>
      </c>
      <c r="F351" s="30">
        <f t="shared" si="31"/>
        <v>27459.092672111903</v>
      </c>
      <c r="G351" s="2">
        <f t="shared" si="32"/>
        <v>0</v>
      </c>
      <c r="H351" s="13">
        <f t="shared" si="33"/>
        <v>0</v>
      </c>
      <c r="I351" s="20"/>
    </row>
    <row r="352" spans="1:9" ht="12.75">
      <c r="A352" s="29">
        <v>550.0114746</v>
      </c>
      <c r="B352" s="29">
        <v>47.3404842</v>
      </c>
      <c r="C352" s="29">
        <v>16.4478333</v>
      </c>
      <c r="D352" s="30">
        <f t="shared" si="29"/>
        <v>0.9999999258104846</v>
      </c>
      <c r="E352" s="30">
        <f t="shared" si="30"/>
        <v>34.9681882240281</v>
      </c>
      <c r="F352" s="30">
        <f t="shared" si="31"/>
        <v>27494.060860335932</v>
      </c>
      <c r="G352" s="2">
        <f t="shared" si="32"/>
        <v>0</v>
      </c>
      <c r="H352" s="13">
        <f t="shared" si="33"/>
        <v>0.4807128999999577</v>
      </c>
      <c r="I352" s="20"/>
    </row>
    <row r="353" spans="1:9" ht="12.75">
      <c r="A353" s="29">
        <v>550.4921875</v>
      </c>
      <c r="B353" s="29">
        <v>47.3405175</v>
      </c>
      <c r="C353" s="29">
        <v>16.4475612</v>
      </c>
      <c r="D353" s="30">
        <f t="shared" si="29"/>
        <v>0.9999999641363072</v>
      </c>
      <c r="E353" s="30">
        <f t="shared" si="30"/>
        <v>24.312485823566547</v>
      </c>
      <c r="F353" s="30">
        <f t="shared" si="31"/>
        <v>27518.3733461595</v>
      </c>
      <c r="G353" s="2">
        <f t="shared" si="32"/>
        <v>0</v>
      </c>
      <c r="H353" s="13">
        <f t="shared" si="33"/>
        <v>0</v>
      </c>
      <c r="I353" s="20"/>
    </row>
    <row r="354" spans="1:9" ht="12.75">
      <c r="A354" s="29">
        <v>550.4921875</v>
      </c>
      <c r="B354" s="29">
        <v>47.3405301</v>
      </c>
      <c r="C354" s="29">
        <v>16.4476671</v>
      </c>
      <c r="D354" s="30">
        <f t="shared" si="29"/>
        <v>0.9999999945722811</v>
      </c>
      <c r="E354" s="30">
        <f t="shared" si="30"/>
        <v>9.458244507909297</v>
      </c>
      <c r="F354" s="30">
        <f t="shared" si="31"/>
        <v>27527.83159066741</v>
      </c>
      <c r="G354" s="2">
        <f t="shared" si="32"/>
        <v>0.4807128999999577</v>
      </c>
      <c r="H354" s="13">
        <f t="shared" si="33"/>
        <v>0</v>
      </c>
      <c r="I354" s="20"/>
    </row>
    <row r="355" spans="1:9" ht="12.75">
      <c r="A355" s="29">
        <v>550.0114746</v>
      </c>
      <c r="B355" s="29">
        <v>47.3403668</v>
      </c>
      <c r="C355" s="29">
        <v>16.4477347</v>
      </c>
      <c r="D355" s="30">
        <f t="shared" si="29"/>
        <v>0.9999999844871659</v>
      </c>
      <c r="E355" s="30">
        <f t="shared" si="30"/>
        <v>15.98996216890537</v>
      </c>
      <c r="F355" s="30">
        <f t="shared" si="31"/>
        <v>27543.821552836314</v>
      </c>
      <c r="G355" s="2">
        <f t="shared" si="32"/>
        <v>0</v>
      </c>
      <c r="H355" s="13">
        <f t="shared" si="33"/>
        <v>1.4418944999999894</v>
      </c>
      <c r="I355" s="20"/>
    </row>
    <row r="356" spans="1:9" ht="12.75">
      <c r="A356" s="29">
        <v>551.4533691</v>
      </c>
      <c r="B356" s="29">
        <v>47.3402727</v>
      </c>
      <c r="C356" s="29">
        <v>16.4481601</v>
      </c>
      <c r="D356" s="30">
        <f t="shared" si="29"/>
        <v>0.9999999092626284</v>
      </c>
      <c r="E356" s="30">
        <f t="shared" si="30"/>
        <v>38.67185120161514</v>
      </c>
      <c r="F356" s="30">
        <f t="shared" si="31"/>
        <v>27582.49340403793</v>
      </c>
      <c r="G356" s="2">
        <f t="shared" si="32"/>
        <v>3.3645019000000502</v>
      </c>
      <c r="H356" s="13">
        <f t="shared" si="33"/>
        <v>0</v>
      </c>
      <c r="I356" s="20"/>
    </row>
    <row r="357" spans="1:9" ht="12.75">
      <c r="A357" s="29">
        <v>548.0888672</v>
      </c>
      <c r="B357" s="29">
        <v>47.339787</v>
      </c>
      <c r="C357" s="29">
        <v>16.4487645</v>
      </c>
      <c r="D357" s="30">
        <f t="shared" si="29"/>
        <v>0.9999997077988021</v>
      </c>
      <c r="E357" s="30">
        <f t="shared" si="30"/>
        <v>69.39734696665332</v>
      </c>
      <c r="F357" s="30">
        <f t="shared" si="31"/>
        <v>27651.890751004583</v>
      </c>
      <c r="G357" s="2">
        <f t="shared" si="32"/>
        <v>0</v>
      </c>
      <c r="H357" s="13">
        <f t="shared" si="33"/>
        <v>0.480468700000074</v>
      </c>
      <c r="I357" s="20"/>
    </row>
    <row r="358" spans="1:9" ht="12.75">
      <c r="A358" s="29">
        <v>548.5693359</v>
      </c>
      <c r="B358" s="29">
        <v>47.3390554</v>
      </c>
      <c r="C358" s="29">
        <v>16.4503867</v>
      </c>
      <c r="D358" s="30">
        <f t="shared" si="29"/>
        <v>0.999998476796479</v>
      </c>
      <c r="E358" s="30">
        <f t="shared" si="30"/>
        <v>158.44585554527274</v>
      </c>
      <c r="F358" s="30">
        <f t="shared" si="31"/>
        <v>27810.336606549856</v>
      </c>
      <c r="G358" s="2">
        <f t="shared" si="32"/>
        <v>2.8837890000000925</v>
      </c>
      <c r="H358" s="13">
        <f t="shared" si="33"/>
        <v>0</v>
      </c>
      <c r="I358" s="20"/>
    </row>
    <row r="359" spans="1:9" ht="12.75">
      <c r="A359" s="29">
        <v>545.6855469</v>
      </c>
      <c r="B359" s="29">
        <v>47.3390244</v>
      </c>
      <c r="C359" s="29">
        <v>16.4512895</v>
      </c>
      <c r="D359" s="30">
        <f t="shared" si="29"/>
        <v>0.9999996105704312</v>
      </c>
      <c r="E359" s="30">
        <f t="shared" si="30"/>
        <v>80.11546122314977</v>
      </c>
      <c r="F359" s="30">
        <f t="shared" si="31"/>
        <v>27890.452067773007</v>
      </c>
      <c r="G359" s="2">
        <f t="shared" si="32"/>
        <v>3.8453369000000066</v>
      </c>
      <c r="H359" s="13">
        <f t="shared" si="33"/>
        <v>0</v>
      </c>
      <c r="I359" s="20"/>
    </row>
    <row r="360" spans="1:9" ht="12.75">
      <c r="A360" s="29">
        <v>541.84021</v>
      </c>
      <c r="B360" s="29">
        <v>47.3394156</v>
      </c>
      <c r="C360" s="29">
        <v>16.4524493</v>
      </c>
      <c r="D360" s="30">
        <f t="shared" si="29"/>
        <v>0.9999992816193666</v>
      </c>
      <c r="E360" s="30">
        <f t="shared" si="30"/>
        <v>108.81260190448108</v>
      </c>
      <c r="F360" s="30">
        <f t="shared" si="31"/>
        <v>27999.264669677486</v>
      </c>
      <c r="G360" s="2">
        <f t="shared" si="32"/>
        <v>0.4807128999999577</v>
      </c>
      <c r="H360" s="13">
        <f t="shared" si="33"/>
        <v>0</v>
      </c>
      <c r="I360" s="20"/>
    </row>
    <row r="361" spans="1:9" ht="12.75">
      <c r="A361" s="29">
        <v>541.3594971</v>
      </c>
      <c r="B361" s="29">
        <v>47.3393282</v>
      </c>
      <c r="C361" s="29">
        <v>16.4525973</v>
      </c>
      <c r="D361" s="30">
        <f t="shared" si="29"/>
        <v>0.9999999857293269</v>
      </c>
      <c r="E361" s="30">
        <f t="shared" si="30"/>
        <v>15.336423424743623</v>
      </c>
      <c r="F361" s="30">
        <f t="shared" si="31"/>
        <v>28014.60109310223</v>
      </c>
      <c r="G361" s="2">
        <f t="shared" si="32"/>
        <v>2.8837890999999445</v>
      </c>
      <c r="H361" s="13">
        <f t="shared" si="33"/>
        <v>0</v>
      </c>
      <c r="I361" s="20"/>
    </row>
    <row r="362" spans="1:9" ht="12.75">
      <c r="A362" s="29">
        <v>538.475708</v>
      </c>
      <c r="B362" s="29">
        <v>47.3393992</v>
      </c>
      <c r="C362" s="29">
        <v>16.4531233</v>
      </c>
      <c r="D362" s="30">
        <f t="shared" si="29"/>
        <v>0.9999998654656086</v>
      </c>
      <c r="E362" s="30">
        <f t="shared" si="30"/>
        <v>47.08889782683473</v>
      </c>
      <c r="F362" s="30">
        <f t="shared" si="31"/>
        <v>28061.689990929062</v>
      </c>
      <c r="G362" s="2">
        <f t="shared" si="32"/>
        <v>1.9226074000000608</v>
      </c>
      <c r="H362" s="13">
        <f t="shared" si="33"/>
        <v>0</v>
      </c>
      <c r="I362" s="20"/>
    </row>
    <row r="363" spans="1:9" ht="12.75">
      <c r="A363" s="29">
        <v>536.5531006</v>
      </c>
      <c r="B363" s="29">
        <v>47.3401328</v>
      </c>
      <c r="C363" s="29">
        <v>16.454011</v>
      </c>
      <c r="D363" s="30">
        <f t="shared" si="29"/>
        <v>0.9999993549881586</v>
      </c>
      <c r="E363" s="30">
        <f t="shared" si="30"/>
        <v>103.10642490114269</v>
      </c>
      <c r="F363" s="30">
        <f t="shared" si="31"/>
        <v>28164.796415830206</v>
      </c>
      <c r="G363" s="2">
        <f t="shared" si="32"/>
        <v>0</v>
      </c>
      <c r="H363" s="13">
        <f t="shared" si="33"/>
        <v>0</v>
      </c>
      <c r="I363" s="20"/>
    </row>
    <row r="364" spans="1:9" ht="12.75">
      <c r="A364" s="29">
        <v>536.5531006</v>
      </c>
      <c r="B364" s="29">
        <v>47.3401861</v>
      </c>
      <c r="C364" s="29">
        <v>16.4543356</v>
      </c>
      <c r="D364" s="30">
        <f t="shared" si="29"/>
        <v>0.9999999483228958</v>
      </c>
      <c r="E364" s="30">
        <f t="shared" si="30"/>
        <v>29.18441199592632</v>
      </c>
      <c r="F364" s="30">
        <f t="shared" si="31"/>
        <v>28193.980827826133</v>
      </c>
      <c r="G364" s="2">
        <f t="shared" si="32"/>
        <v>0</v>
      </c>
      <c r="H364" s="13">
        <f t="shared" si="33"/>
        <v>0</v>
      </c>
      <c r="I364" s="20"/>
    </row>
    <row r="365" spans="1:9" ht="12.75">
      <c r="A365" s="29">
        <v>536.5531006</v>
      </c>
      <c r="B365" s="29">
        <v>47.3405294</v>
      </c>
      <c r="C365" s="29">
        <v>16.4547542</v>
      </c>
      <c r="D365" s="30">
        <f t="shared" si="29"/>
        <v>0.9999998575012561</v>
      </c>
      <c r="E365" s="30">
        <f t="shared" si="30"/>
        <v>48.46267525181043</v>
      </c>
      <c r="F365" s="30">
        <f t="shared" si="31"/>
        <v>28242.443503077942</v>
      </c>
      <c r="G365" s="2">
        <f t="shared" si="32"/>
        <v>0</v>
      </c>
      <c r="H365" s="13">
        <f t="shared" si="33"/>
        <v>0</v>
      </c>
      <c r="I365" s="20"/>
    </row>
    <row r="366" spans="1:9" ht="12.75">
      <c r="A366" s="29">
        <v>536.5531006</v>
      </c>
      <c r="B366" s="29">
        <v>47.3404657</v>
      </c>
      <c r="C366" s="29">
        <v>16.455127</v>
      </c>
      <c r="D366" s="30">
        <f t="shared" si="29"/>
        <v>0.9999999316909542</v>
      </c>
      <c r="E366" s="30">
        <f t="shared" si="30"/>
        <v>33.55374293766295</v>
      </c>
      <c r="F366" s="30">
        <f t="shared" si="31"/>
        <v>28275.997246015606</v>
      </c>
      <c r="G366" s="2">
        <f t="shared" si="32"/>
        <v>0.9615479000000278</v>
      </c>
      <c r="H366" s="13">
        <f t="shared" si="33"/>
        <v>0</v>
      </c>
      <c r="I366" s="20"/>
    </row>
    <row r="367" spans="1:9" ht="12.75">
      <c r="A367" s="29">
        <v>535.5915527</v>
      </c>
      <c r="B367" s="29">
        <v>47.3406596</v>
      </c>
      <c r="C367" s="29">
        <v>16.4552076</v>
      </c>
      <c r="D367" s="30">
        <f t="shared" si="29"/>
        <v>0.9999999781033364</v>
      </c>
      <c r="E367" s="30">
        <f t="shared" si="30"/>
        <v>18.997254250572535</v>
      </c>
      <c r="F367" s="30">
        <f t="shared" si="31"/>
        <v>28294.994500266177</v>
      </c>
      <c r="G367" s="2">
        <f t="shared" si="32"/>
        <v>0</v>
      </c>
      <c r="H367" s="13">
        <f t="shared" si="33"/>
        <v>0.48083500000007007</v>
      </c>
      <c r="I367" s="20"/>
    </row>
    <row r="368" spans="1:9" ht="12.75">
      <c r="A368" s="29">
        <v>536.0723877</v>
      </c>
      <c r="B368" s="29">
        <v>47.3406683</v>
      </c>
      <c r="C368" s="29">
        <v>16.4557696</v>
      </c>
      <c r="D368" s="30">
        <f t="shared" si="29"/>
        <v>0.9999998493455635</v>
      </c>
      <c r="E368" s="30">
        <f t="shared" si="30"/>
        <v>49.83022284660536</v>
      </c>
      <c r="F368" s="30">
        <f t="shared" si="31"/>
        <v>28344.824723112783</v>
      </c>
      <c r="G368" s="2">
        <f t="shared" si="32"/>
        <v>0</v>
      </c>
      <c r="H368" s="13">
        <f t="shared" si="33"/>
        <v>0</v>
      </c>
      <c r="I368" s="20"/>
    </row>
    <row r="369" spans="1:9" ht="12.75">
      <c r="A369" s="29">
        <v>536.0723877</v>
      </c>
      <c r="B369" s="29">
        <v>47.3405477</v>
      </c>
      <c r="C369" s="29">
        <v>16.4560378</v>
      </c>
      <c r="D369" s="30">
        <f t="shared" si="29"/>
        <v>0.9999999584251094</v>
      </c>
      <c r="E369" s="30">
        <f t="shared" si="30"/>
        <v>26.17685217911851</v>
      </c>
      <c r="F369" s="30">
        <f t="shared" si="31"/>
        <v>28371.001575291903</v>
      </c>
      <c r="G369" s="2">
        <f t="shared" si="32"/>
        <v>0</v>
      </c>
      <c r="H369" s="13">
        <f t="shared" si="33"/>
        <v>0</v>
      </c>
      <c r="I369" s="20"/>
    </row>
    <row r="370" spans="1:9" ht="12.75">
      <c r="A370" s="29">
        <v>536.0723877</v>
      </c>
      <c r="B370" s="29">
        <v>47.340659</v>
      </c>
      <c r="C370" s="29">
        <v>16.4561726</v>
      </c>
      <c r="D370" s="30">
        <f t="shared" si="29"/>
        <v>0.9999999851406961</v>
      </c>
      <c r="E370" s="30">
        <f t="shared" si="30"/>
        <v>15.649522622603396</v>
      </c>
      <c r="F370" s="30">
        <f t="shared" si="31"/>
        <v>28386.651097914506</v>
      </c>
      <c r="G370" s="2">
        <f t="shared" si="32"/>
        <v>0</v>
      </c>
      <c r="H370" s="13">
        <f t="shared" si="33"/>
        <v>0.9613036999999167</v>
      </c>
      <c r="I370" s="20"/>
    </row>
    <row r="371" spans="1:9" ht="12.75">
      <c r="A371" s="29">
        <v>537.0336914</v>
      </c>
      <c r="B371" s="29">
        <v>47.3404445</v>
      </c>
      <c r="C371" s="29">
        <v>16.4565818</v>
      </c>
      <c r="D371" s="30">
        <f t="shared" si="29"/>
        <v>0.9999998971415708</v>
      </c>
      <c r="E371" s="30">
        <f t="shared" si="30"/>
        <v>41.17388136951532</v>
      </c>
      <c r="F371" s="30">
        <f t="shared" si="31"/>
        <v>28427.82497928402</v>
      </c>
      <c r="G371" s="2">
        <f t="shared" si="32"/>
        <v>0</v>
      </c>
      <c r="H371" s="13">
        <f t="shared" si="33"/>
        <v>1.4420166000001018</v>
      </c>
      <c r="I371" s="20"/>
    </row>
    <row r="372" spans="1:9" ht="12.75">
      <c r="A372" s="29">
        <v>538.475708</v>
      </c>
      <c r="B372" s="29">
        <v>47.3404435</v>
      </c>
      <c r="C372" s="29">
        <v>16.4568317</v>
      </c>
      <c r="D372" s="30">
        <f t="shared" si="29"/>
        <v>0.9999999702160668</v>
      </c>
      <c r="E372" s="30">
        <f t="shared" si="30"/>
        <v>22.15607808146565</v>
      </c>
      <c r="F372" s="30">
        <f t="shared" si="31"/>
        <v>28449.981057365487</v>
      </c>
      <c r="G372" s="2">
        <f t="shared" si="32"/>
        <v>0</v>
      </c>
      <c r="H372" s="13">
        <f t="shared" si="33"/>
        <v>1.4418944999999894</v>
      </c>
      <c r="I372" s="20"/>
    </row>
    <row r="373" spans="1:9" ht="12.75">
      <c r="A373" s="29">
        <v>539.9176025</v>
      </c>
      <c r="B373" s="29">
        <v>47.3401514</v>
      </c>
      <c r="C373" s="29">
        <v>16.4571931</v>
      </c>
      <c r="D373" s="30">
        <f t="shared" si="29"/>
        <v>0.9999998950447513</v>
      </c>
      <c r="E373" s="30">
        <f t="shared" si="30"/>
        <v>41.59143896042542</v>
      </c>
      <c r="F373" s="30">
        <f t="shared" si="31"/>
        <v>28491.572496325913</v>
      </c>
      <c r="G373" s="2">
        <v>0</v>
      </c>
      <c r="H373" s="13">
        <f t="shared" si="33"/>
        <v>0.4807128999999577</v>
      </c>
      <c r="I373" s="20"/>
    </row>
    <row r="374" spans="1:9" ht="12.75">
      <c r="A374" s="29">
        <v>540.3983154</v>
      </c>
      <c r="B374" s="29">
        <v>47.3402259</v>
      </c>
      <c r="C374" s="29">
        <v>16.4573483</v>
      </c>
      <c r="D374" s="30">
        <f>SIN(B373)*SIN(B374)+COS(B373)*COS(B374)*COS(C374-C373)</f>
        <v>0.9999999857360807</v>
      </c>
      <c r="E374" s="30">
        <f t="shared" si="30"/>
        <v>15.332793893851354</v>
      </c>
      <c r="F374" s="30">
        <f aca="true" t="shared" si="34" ref="F374:F383">F373+E374</f>
        <v>28506.905290219765</v>
      </c>
      <c r="G374" s="2">
        <f aca="true" t="shared" si="35" ref="G374:G382">IF(A374-A375&gt;0,A374-A375,0)</f>
        <v>0</v>
      </c>
      <c r="H374" s="13">
        <f aca="true" t="shared" si="36" ref="H374:H382">IF(A375-A374&gt;0,A375-A374,0)</f>
        <v>0.48059090000003835</v>
      </c>
      <c r="I374" s="20"/>
    </row>
    <row r="375" spans="1:9" ht="12.75">
      <c r="A375" s="29">
        <v>540.8789063</v>
      </c>
      <c r="B375" s="29">
        <v>47.3398399</v>
      </c>
      <c r="C375" s="29">
        <v>16.4580956</v>
      </c>
      <c r="D375" s="30">
        <f>SIN(B374)*SIN(B375)+COS(B374)*COS(B375)*COS(C375-C374)</f>
        <v>0.9999996591164543</v>
      </c>
      <c r="E375" s="30">
        <f t="shared" si="30"/>
        <v>74.95573944820043</v>
      </c>
      <c r="F375" s="30">
        <f t="shared" si="34"/>
        <v>28581.861029667965</v>
      </c>
      <c r="G375" s="2">
        <f t="shared" si="35"/>
        <v>0.48059090000003835</v>
      </c>
      <c r="H375" s="13">
        <f t="shared" si="36"/>
        <v>0</v>
      </c>
      <c r="I375" s="20"/>
    </row>
    <row r="376" spans="1:9" ht="12.75">
      <c r="A376" s="29">
        <v>540.3983154</v>
      </c>
      <c r="B376" s="29">
        <v>47.3398912</v>
      </c>
      <c r="C376" s="29">
        <v>16.4581529</v>
      </c>
      <c r="D376" s="30">
        <f aca="true" t="shared" si="37" ref="D376:D383">SIN(B375)*SIN(B376)+COS(B375)*COS(B376)*COS(C376-C375)</f>
        <v>0.9999999971179021</v>
      </c>
      <c r="E376" s="30">
        <f t="shared" si="30"/>
        <v>6.8921738772895775</v>
      </c>
      <c r="F376" s="30">
        <f t="shared" si="34"/>
        <v>28588.753203545253</v>
      </c>
      <c r="G376" s="2">
        <f t="shared" si="35"/>
        <v>0</v>
      </c>
      <c r="H376" s="13">
        <f t="shared" si="36"/>
        <v>0</v>
      </c>
      <c r="I376" s="20"/>
    </row>
    <row r="377" spans="1:9" ht="12.75">
      <c r="A377" s="29">
        <v>540.3983154</v>
      </c>
      <c r="B377" s="29">
        <v>47.3397068</v>
      </c>
      <c r="C377" s="29">
        <v>16.4586834</v>
      </c>
      <c r="D377" s="30">
        <f t="shared" si="37"/>
        <v>0.9999998487415865</v>
      </c>
      <c r="E377" s="30">
        <f t="shared" si="30"/>
        <v>49.93000817343095</v>
      </c>
      <c r="F377" s="30">
        <f t="shared" si="34"/>
        <v>28638.683211718686</v>
      </c>
      <c r="G377" s="2">
        <f t="shared" si="35"/>
        <v>0</v>
      </c>
      <c r="H377" s="13">
        <f t="shared" si="36"/>
        <v>2.4031982999999855</v>
      </c>
      <c r="I377" s="20"/>
    </row>
    <row r="378" spans="1:9" ht="12.75">
      <c r="A378" s="29">
        <v>542.8015137</v>
      </c>
      <c r="B378" s="29">
        <v>47.3390824</v>
      </c>
      <c r="C378" s="29">
        <v>16.4589999</v>
      </c>
      <c r="D378" s="30">
        <f t="shared" si="37"/>
        <v>0.9999997572665345</v>
      </c>
      <c r="E378" s="30">
        <f t="shared" si="30"/>
        <v>63.25089836732224</v>
      </c>
      <c r="F378" s="30">
        <f t="shared" si="34"/>
        <v>28701.934110086007</v>
      </c>
      <c r="G378" s="2">
        <f t="shared" si="35"/>
        <v>0</v>
      </c>
      <c r="H378" s="13">
        <f t="shared" si="36"/>
        <v>0.480590799999959</v>
      </c>
      <c r="I378" s="20"/>
    </row>
    <row r="379" spans="1:9" ht="12.75">
      <c r="A379" s="29">
        <v>543.2821045</v>
      </c>
      <c r="B379" s="29">
        <v>47.3388837</v>
      </c>
      <c r="C379" s="29">
        <v>16.4592264</v>
      </c>
      <c r="D379" s="30">
        <f t="shared" si="37"/>
        <v>0.9999999557765932</v>
      </c>
      <c r="E379" s="30">
        <f t="shared" si="30"/>
        <v>26.997774213347025</v>
      </c>
      <c r="F379" s="30">
        <f t="shared" si="34"/>
        <v>28728.931884299356</v>
      </c>
      <c r="G379" s="2">
        <f t="shared" si="35"/>
        <v>0</v>
      </c>
      <c r="H379" s="13">
        <f t="shared" si="36"/>
        <v>1.4421387000001005</v>
      </c>
      <c r="I379" s="20"/>
    </row>
    <row r="380" spans="1:9" ht="12.75">
      <c r="A380" s="29">
        <v>544.7242432</v>
      </c>
      <c r="B380" s="29">
        <v>47.3388261</v>
      </c>
      <c r="C380" s="29">
        <v>16.4595992</v>
      </c>
      <c r="D380" s="30">
        <f t="shared" si="37"/>
        <v>0.9999999320131712</v>
      </c>
      <c r="E380" s="30">
        <f t="shared" si="30"/>
        <v>33.4745121158553</v>
      </c>
      <c r="F380" s="30">
        <f t="shared" si="34"/>
        <v>28762.406396415212</v>
      </c>
      <c r="G380" s="2">
        <f t="shared" si="35"/>
        <v>0.9614258000000291</v>
      </c>
      <c r="H380" s="13">
        <f t="shared" si="36"/>
        <v>0</v>
      </c>
      <c r="I380" s="20"/>
    </row>
    <row r="381" spans="1:9" ht="12.75">
      <c r="A381" s="29">
        <v>543.7628174</v>
      </c>
      <c r="B381" s="29">
        <v>47.338661</v>
      </c>
      <c r="C381" s="29">
        <v>16.4598528</v>
      </c>
      <c r="D381" s="30">
        <f t="shared" si="37"/>
        <v>0.999999955676226</v>
      </c>
      <c r="E381" s="30">
        <f t="shared" si="30"/>
        <v>27.028393227264377</v>
      </c>
      <c r="F381" s="30">
        <f t="shared" si="34"/>
        <v>28789.434789642477</v>
      </c>
      <c r="G381" s="2">
        <f t="shared" si="35"/>
        <v>0</v>
      </c>
      <c r="H381" s="13">
        <f t="shared" si="36"/>
        <v>2.403442400000017</v>
      </c>
      <c r="I381" s="20"/>
    </row>
    <row r="382" spans="1:9" ht="12.75">
      <c r="A382" s="29">
        <v>546.1662598</v>
      </c>
      <c r="B382" s="29">
        <v>47.3380585</v>
      </c>
      <c r="C382" s="29">
        <v>16.4606537</v>
      </c>
      <c r="D382" s="30">
        <f t="shared" si="37"/>
        <v>0.9999995123040061</v>
      </c>
      <c r="E382" s="30">
        <f t="shared" si="30"/>
        <v>89.65540423334471</v>
      </c>
      <c r="F382" s="30">
        <f t="shared" si="34"/>
        <v>28879.09019387582</v>
      </c>
      <c r="G382" s="2">
        <f t="shared" si="35"/>
        <v>0</v>
      </c>
      <c r="H382" s="13">
        <f t="shared" si="36"/>
        <v>9.132324199999971</v>
      </c>
      <c r="I382" s="20"/>
    </row>
    <row r="383" spans="1:9" ht="12.75">
      <c r="A383" s="29">
        <v>555.298584</v>
      </c>
      <c r="B383" s="29">
        <v>47.3371013</v>
      </c>
      <c r="C383" s="29">
        <v>16.4616786</v>
      </c>
      <c r="D383" s="30">
        <f t="shared" si="37"/>
        <v>0.9999990402943466</v>
      </c>
      <c r="E383" s="30">
        <f t="shared" si="30"/>
        <v>125.76822237233739</v>
      </c>
      <c r="F383" s="30">
        <f t="shared" si="34"/>
        <v>29004.85841624816</v>
      </c>
      <c r="G383" s="2">
        <f aca="true" t="shared" si="38" ref="G383:G446">IF(A383-A384&gt;0,A383-A384,0)</f>
        <v>0</v>
      </c>
      <c r="H383" s="13">
        <f aca="true" t="shared" si="39" ref="H383:H446">IF(A384-A383&gt;0,A384-A383,0)</f>
        <v>2.884277300000008</v>
      </c>
      <c r="I383" s="20"/>
    </row>
    <row r="384" spans="1:9" ht="12.75">
      <c r="A384" s="29">
        <v>558.1828613</v>
      </c>
      <c r="B384" s="29">
        <v>47.3370407</v>
      </c>
      <c r="C384" s="29">
        <v>16.4621957</v>
      </c>
      <c r="D384" s="30">
        <f aca="true" t="shared" si="40" ref="D384:D447">SIN(B383)*SIN(B384)+COS(B383)*COS(B384)*COS(C384-C383)</f>
        <v>0.9999998704521178</v>
      </c>
      <c r="E384" s="30">
        <f t="shared" si="30"/>
        <v>46.20798438685128</v>
      </c>
      <c r="F384" s="30">
        <f aca="true" t="shared" si="41" ref="F384:F447">F383+E384</f>
        <v>29051.066400635013</v>
      </c>
      <c r="G384" s="2">
        <f t="shared" si="38"/>
        <v>0</v>
      </c>
      <c r="H384" s="13">
        <f t="shared" si="39"/>
        <v>0.9611816999999974</v>
      </c>
      <c r="I384" s="20"/>
    </row>
    <row r="385" spans="1:9" ht="12.75">
      <c r="A385" s="29">
        <v>559.144043</v>
      </c>
      <c r="B385" s="29">
        <v>47.3366929</v>
      </c>
      <c r="C385" s="29">
        <v>16.4627417</v>
      </c>
      <c r="D385" s="30">
        <f t="shared" si="40"/>
        <v>0.99999979711913</v>
      </c>
      <c r="E385" s="30">
        <f t="shared" si="30"/>
        <v>57.82590227045765</v>
      </c>
      <c r="F385" s="30">
        <f t="shared" si="41"/>
        <v>29108.89230290547</v>
      </c>
      <c r="G385" s="2">
        <f t="shared" si="38"/>
        <v>0</v>
      </c>
      <c r="H385" s="13">
        <f t="shared" si="39"/>
        <v>4.325927699999966</v>
      </c>
      <c r="I385" s="20"/>
    </row>
    <row r="386" spans="1:9" ht="12.75">
      <c r="A386" s="29">
        <v>563.4699707</v>
      </c>
      <c r="B386" s="29">
        <v>47.3359663</v>
      </c>
      <c r="C386" s="29">
        <v>16.4633009</v>
      </c>
      <c r="D386" s="30">
        <f t="shared" si="40"/>
        <v>0.9999995866247058</v>
      </c>
      <c r="E386" s="30">
        <f t="shared" si="30"/>
        <v>82.54183789533653</v>
      </c>
      <c r="F386" s="30">
        <f t="shared" si="41"/>
        <v>29191.434140800808</v>
      </c>
      <c r="G386" s="2">
        <f t="shared" si="38"/>
        <v>0</v>
      </c>
      <c r="H386" s="13">
        <f t="shared" si="39"/>
        <v>5.287109400000077</v>
      </c>
      <c r="I386" s="20"/>
    </row>
    <row r="387" spans="1:9" ht="12.75">
      <c r="A387" s="29">
        <v>568.7570801</v>
      </c>
      <c r="B387" s="29">
        <v>47.3355747</v>
      </c>
      <c r="C387" s="29">
        <v>16.4634122</v>
      </c>
      <c r="D387" s="30">
        <f t="shared" si="40"/>
        <v>0.9999999174048029</v>
      </c>
      <c r="E387" s="30">
        <f t="shared" si="30"/>
        <v>36.89599793224689</v>
      </c>
      <c r="F387" s="30">
        <f t="shared" si="41"/>
        <v>29228.330138733054</v>
      </c>
      <c r="G387" s="2">
        <f t="shared" si="38"/>
        <v>0</v>
      </c>
      <c r="H387" s="13">
        <f t="shared" si="39"/>
        <v>3.8454589999998916</v>
      </c>
      <c r="I387" s="20"/>
    </row>
    <row r="388" spans="1:9" ht="12.75">
      <c r="A388" s="29">
        <v>572.6025391</v>
      </c>
      <c r="B388" s="29">
        <v>47.3352518</v>
      </c>
      <c r="C388" s="29">
        <v>16.4636604</v>
      </c>
      <c r="D388" s="30">
        <f t="shared" si="40"/>
        <v>0.9999999184238764</v>
      </c>
      <c r="E388" s="30">
        <f t="shared" si="30"/>
        <v>36.66767695053989</v>
      </c>
      <c r="F388" s="30">
        <f t="shared" si="41"/>
        <v>29264.997815683593</v>
      </c>
      <c r="G388" s="2">
        <f t="shared" si="38"/>
        <v>0</v>
      </c>
      <c r="H388" s="13">
        <f t="shared" si="39"/>
        <v>0</v>
      </c>
      <c r="I388" s="20"/>
    </row>
    <row r="389" spans="1:9" ht="12.75">
      <c r="A389" s="29">
        <v>572.6025391</v>
      </c>
      <c r="B389" s="29">
        <v>47.3352429</v>
      </c>
      <c r="C389" s="29">
        <v>16.4639008</v>
      </c>
      <c r="D389" s="30">
        <f t="shared" si="40"/>
        <v>0.9999999723360538</v>
      </c>
      <c r="E389" s="30">
        <f t="shared" si="30"/>
        <v>21.353001388076716</v>
      </c>
      <c r="F389" s="30">
        <f t="shared" si="41"/>
        <v>29286.35081707167</v>
      </c>
      <c r="G389" s="2">
        <f t="shared" si="38"/>
        <v>0</v>
      </c>
      <c r="H389" s="13">
        <f t="shared" si="39"/>
        <v>0.4807129000000714</v>
      </c>
      <c r="I389" s="20"/>
    </row>
    <row r="390" spans="1:9" ht="12.75">
      <c r="A390" s="29">
        <v>573.083252</v>
      </c>
      <c r="B390" s="29">
        <v>47.3353721</v>
      </c>
      <c r="C390" s="29">
        <v>16.4637988</v>
      </c>
      <c r="D390" s="30">
        <f t="shared" si="40"/>
        <v>0.9999999866807525</v>
      </c>
      <c r="E390" s="30">
        <f aca="true" t="shared" si="42" ref="E390:E453">2*6378*3.1416*ACOS(D390)/360*815.5</f>
        <v>14.816366287863385</v>
      </c>
      <c r="F390" s="30">
        <f t="shared" si="41"/>
        <v>29301.167183359536</v>
      </c>
      <c r="G390" s="2">
        <f t="shared" si="38"/>
        <v>0</v>
      </c>
      <c r="H390" s="13">
        <f t="shared" si="39"/>
        <v>0.9611816000000317</v>
      </c>
      <c r="I390" s="20"/>
    </row>
    <row r="391" spans="1:9" ht="12.75">
      <c r="A391" s="29">
        <v>574.0444336</v>
      </c>
      <c r="B391" s="29">
        <v>47.3352665</v>
      </c>
      <c r="C391" s="29">
        <v>16.4636692</v>
      </c>
      <c r="D391" s="30">
        <f t="shared" si="40"/>
        <v>0.999999986396094</v>
      </c>
      <c r="E391" s="30">
        <f t="shared" si="42"/>
        <v>14.973856713150195</v>
      </c>
      <c r="F391" s="30">
        <f t="shared" si="41"/>
        <v>29316.141040072685</v>
      </c>
      <c r="G391" s="2">
        <f t="shared" si="38"/>
        <v>0</v>
      </c>
      <c r="H391" s="13">
        <f t="shared" si="39"/>
        <v>6.248535199999992</v>
      </c>
      <c r="I391" s="20"/>
    </row>
    <row r="392" spans="1:9" ht="12.75">
      <c r="A392" s="29">
        <v>580.2929688</v>
      </c>
      <c r="B392" s="29">
        <v>47.3352447</v>
      </c>
      <c r="C392" s="29">
        <v>16.4638525</v>
      </c>
      <c r="D392" s="30">
        <f t="shared" si="40"/>
        <v>0.9999999837023484</v>
      </c>
      <c r="E392" s="30">
        <f t="shared" si="42"/>
        <v>16.38944986512586</v>
      </c>
      <c r="F392" s="30">
        <f t="shared" si="41"/>
        <v>29332.53048993781</v>
      </c>
      <c r="G392" s="2">
        <f t="shared" si="38"/>
        <v>0.4807129000000714</v>
      </c>
      <c r="H392" s="13">
        <f t="shared" si="39"/>
        <v>0</v>
      </c>
      <c r="I392" s="20"/>
    </row>
    <row r="393" spans="1:9" ht="12.75">
      <c r="A393" s="29">
        <v>579.8122559</v>
      </c>
      <c r="B393" s="29">
        <v>47.3352302</v>
      </c>
      <c r="C393" s="29">
        <v>16.4637522</v>
      </c>
      <c r="D393" s="30">
        <f t="shared" si="40"/>
        <v>0.9999999950861858</v>
      </c>
      <c r="E393" s="30">
        <f t="shared" si="42"/>
        <v>8.999351788825015</v>
      </c>
      <c r="F393" s="30">
        <f t="shared" si="41"/>
        <v>29341.529841726635</v>
      </c>
      <c r="G393" s="2">
        <f t="shared" si="38"/>
        <v>0</v>
      </c>
      <c r="H393" s="13">
        <f t="shared" si="39"/>
        <v>0</v>
      </c>
      <c r="I393" s="20"/>
    </row>
    <row r="394" spans="1:9" ht="12.75">
      <c r="A394" s="29">
        <v>579.8122559</v>
      </c>
      <c r="B394" s="29">
        <v>47.3350468</v>
      </c>
      <c r="C394" s="29">
        <v>16.4637997</v>
      </c>
      <c r="D394" s="30">
        <f t="shared" si="40"/>
        <v>0.9999999821036943</v>
      </c>
      <c r="E394" s="30">
        <f t="shared" si="42"/>
        <v>17.174478405225116</v>
      </c>
      <c r="F394" s="30">
        <f t="shared" si="41"/>
        <v>29358.70432013186</v>
      </c>
      <c r="G394" s="2">
        <f t="shared" si="38"/>
        <v>2.8837890999999445</v>
      </c>
      <c r="H394" s="13">
        <f t="shared" si="39"/>
        <v>0</v>
      </c>
      <c r="I394" s="20"/>
    </row>
    <row r="395" spans="1:9" ht="12.75">
      <c r="A395" s="29">
        <v>576.9284668</v>
      </c>
      <c r="B395" s="29">
        <v>47.3344181</v>
      </c>
      <c r="C395" s="29">
        <v>16.4643183</v>
      </c>
      <c r="D395" s="30">
        <f t="shared" si="40"/>
        <v>0.999999673785084</v>
      </c>
      <c r="E395" s="30">
        <f t="shared" si="42"/>
        <v>73.32528853058719</v>
      </c>
      <c r="F395" s="30">
        <f t="shared" si="41"/>
        <v>29432.029608662448</v>
      </c>
      <c r="G395" s="2">
        <f t="shared" si="38"/>
        <v>5.287597699999992</v>
      </c>
      <c r="H395" s="13">
        <f t="shared" si="39"/>
        <v>0</v>
      </c>
      <c r="I395" s="20"/>
    </row>
    <row r="396" spans="1:9" ht="12.75">
      <c r="A396" s="29">
        <v>571.6408691</v>
      </c>
      <c r="B396" s="29">
        <v>47.3340082</v>
      </c>
      <c r="C396" s="29">
        <v>16.4648825</v>
      </c>
      <c r="D396" s="30">
        <f t="shared" si="40"/>
        <v>0.9999997637676049</v>
      </c>
      <c r="E396" s="30">
        <f t="shared" si="42"/>
        <v>62.39813313659583</v>
      </c>
      <c r="F396" s="30">
        <f t="shared" si="41"/>
        <v>29494.427741799045</v>
      </c>
      <c r="G396" s="2">
        <f t="shared" si="38"/>
        <v>10.093505800000003</v>
      </c>
      <c r="H396" s="13">
        <f t="shared" si="39"/>
        <v>0</v>
      </c>
      <c r="I396" s="20"/>
    </row>
    <row r="397" spans="1:9" ht="12.75">
      <c r="A397" s="29">
        <v>561.5473633</v>
      </c>
      <c r="B397" s="29">
        <v>47.3331303</v>
      </c>
      <c r="C397" s="29">
        <v>16.4652624</v>
      </c>
      <c r="D397" s="30">
        <f t="shared" si="40"/>
        <v>0.9999995456102422</v>
      </c>
      <c r="E397" s="30">
        <f t="shared" si="42"/>
        <v>86.53985127858726</v>
      </c>
      <c r="F397" s="30">
        <f t="shared" si="41"/>
        <v>29580.967593077632</v>
      </c>
      <c r="G397" s="2">
        <f t="shared" si="38"/>
        <v>10.57470699999999</v>
      </c>
      <c r="H397" s="13">
        <f t="shared" si="39"/>
        <v>0</v>
      </c>
      <c r="I397" s="20"/>
    </row>
    <row r="398" spans="1:9" ht="12.75">
      <c r="A398" s="29">
        <v>550.9726563</v>
      </c>
      <c r="B398" s="29">
        <v>47.3322722</v>
      </c>
      <c r="C398" s="29">
        <v>16.4649489</v>
      </c>
      <c r="D398" s="30">
        <f t="shared" si="40"/>
        <v>0.9999995848028029</v>
      </c>
      <c r="E398" s="30">
        <f t="shared" si="42"/>
        <v>82.7235346335669</v>
      </c>
      <c r="F398" s="30">
        <f t="shared" si="41"/>
        <v>29663.691127711198</v>
      </c>
      <c r="G398" s="2">
        <f t="shared" si="38"/>
        <v>0</v>
      </c>
      <c r="H398" s="13">
        <f t="shared" si="39"/>
        <v>4.325927699999966</v>
      </c>
      <c r="I398" s="20"/>
    </row>
    <row r="399" spans="1:9" ht="12.75">
      <c r="A399" s="29">
        <v>555.298584</v>
      </c>
      <c r="B399" s="29">
        <v>47.3322866</v>
      </c>
      <c r="C399" s="29">
        <v>16.4654972</v>
      </c>
      <c r="D399" s="30">
        <f t="shared" si="40"/>
        <v>0.999999856013609</v>
      </c>
      <c r="E399" s="30">
        <f t="shared" si="42"/>
        <v>48.71498685407582</v>
      </c>
      <c r="F399" s="30">
        <f t="shared" si="41"/>
        <v>29712.406114565274</v>
      </c>
      <c r="G399" s="2">
        <f t="shared" si="38"/>
        <v>0</v>
      </c>
      <c r="H399" s="13">
        <f t="shared" si="39"/>
        <v>10.093994100000032</v>
      </c>
      <c r="I399" s="20"/>
    </row>
    <row r="400" spans="1:9" ht="12.75">
      <c r="A400" s="29">
        <v>565.3925781</v>
      </c>
      <c r="B400" s="29">
        <v>47.3324739</v>
      </c>
      <c r="C400" s="29">
        <v>16.4663923</v>
      </c>
      <c r="D400" s="30">
        <f t="shared" si="40"/>
        <v>0.9999995990200004</v>
      </c>
      <c r="E400" s="30">
        <f t="shared" si="42"/>
        <v>81.29488692962218</v>
      </c>
      <c r="F400" s="30">
        <f t="shared" si="41"/>
        <v>29793.701001494897</v>
      </c>
      <c r="G400" s="2">
        <f t="shared" si="38"/>
        <v>0</v>
      </c>
      <c r="H400" s="13">
        <f t="shared" si="39"/>
        <v>1.9226073999999471</v>
      </c>
      <c r="I400" s="20"/>
    </row>
    <row r="401" spans="1:9" ht="12.75">
      <c r="A401" s="29">
        <v>567.3151855</v>
      </c>
      <c r="B401" s="29">
        <v>47.3329235</v>
      </c>
      <c r="C401" s="29">
        <v>16.4670534</v>
      </c>
      <c r="D401" s="30">
        <f t="shared" si="40"/>
        <v>0.9999996897936728</v>
      </c>
      <c r="E401" s="30">
        <f t="shared" si="42"/>
        <v>71.50348319289097</v>
      </c>
      <c r="F401" s="30">
        <f t="shared" si="41"/>
        <v>29865.204484687787</v>
      </c>
      <c r="G401" s="2">
        <f t="shared" si="38"/>
        <v>0</v>
      </c>
      <c r="H401" s="13">
        <f t="shared" si="39"/>
        <v>4.806640700000003</v>
      </c>
      <c r="I401" s="20"/>
    </row>
    <row r="402" spans="1:9" ht="12.75">
      <c r="A402" s="29">
        <v>572.1218262</v>
      </c>
      <c r="B402" s="29">
        <v>47.3331692</v>
      </c>
      <c r="C402" s="29">
        <v>16.4677848</v>
      </c>
      <c r="D402" s="30">
        <f t="shared" si="40"/>
        <v>0.9999997138741532</v>
      </c>
      <c r="E402" s="30">
        <f t="shared" si="42"/>
        <v>68.67211403409085</v>
      </c>
      <c r="F402" s="30">
        <f t="shared" si="41"/>
        <v>29933.87659872188</v>
      </c>
      <c r="G402" s="2">
        <f t="shared" si="38"/>
        <v>0.9614258000000291</v>
      </c>
      <c r="H402" s="13">
        <f t="shared" si="39"/>
        <v>0</v>
      </c>
      <c r="I402" s="20"/>
    </row>
    <row r="403" spans="1:9" ht="12.75">
      <c r="A403" s="29">
        <v>571.1604004</v>
      </c>
      <c r="B403" s="29">
        <v>47.333092</v>
      </c>
      <c r="C403" s="29">
        <v>16.4679185</v>
      </c>
      <c r="D403" s="30">
        <f t="shared" si="40"/>
        <v>0.9999999884678716</v>
      </c>
      <c r="E403" s="30">
        <f t="shared" si="42"/>
        <v>13.78658159827841</v>
      </c>
      <c r="F403" s="30">
        <f t="shared" si="41"/>
        <v>29947.663180320156</v>
      </c>
      <c r="G403" s="2">
        <f t="shared" si="38"/>
        <v>0</v>
      </c>
      <c r="H403" s="13">
        <f t="shared" si="39"/>
        <v>2.88403320000009</v>
      </c>
      <c r="I403" s="20"/>
    </row>
    <row r="404" spans="1:9" ht="12.75">
      <c r="A404" s="29">
        <v>574.0444336</v>
      </c>
      <c r="B404" s="29">
        <v>47.3331269</v>
      </c>
      <c r="C404" s="29">
        <v>16.4688419</v>
      </c>
      <c r="D404" s="30">
        <f t="shared" si="40"/>
        <v>0.9999995914483832</v>
      </c>
      <c r="E404" s="30">
        <f t="shared" si="42"/>
        <v>82.05883421700494</v>
      </c>
      <c r="F404" s="30">
        <f t="shared" si="41"/>
        <v>30029.72201453716</v>
      </c>
      <c r="G404" s="2">
        <f t="shared" si="38"/>
        <v>0</v>
      </c>
      <c r="H404" s="13">
        <f t="shared" si="39"/>
        <v>1.9226073999999471</v>
      </c>
      <c r="I404" s="20"/>
    </row>
    <row r="405" spans="1:9" ht="12.75">
      <c r="A405" s="29">
        <v>575.967041</v>
      </c>
      <c r="B405" s="29">
        <v>47.3329437</v>
      </c>
      <c r="C405" s="29">
        <v>16.4691089</v>
      </c>
      <c r="D405" s="30">
        <f t="shared" si="40"/>
        <v>0.9999999491109351</v>
      </c>
      <c r="E405" s="30">
        <f t="shared" si="42"/>
        <v>28.961036318066164</v>
      </c>
      <c r="F405" s="30">
        <f t="shared" si="41"/>
        <v>30058.683050855227</v>
      </c>
      <c r="G405" s="2">
        <f t="shared" si="38"/>
        <v>0.4807128999999577</v>
      </c>
      <c r="H405" s="13">
        <f t="shared" si="39"/>
        <v>0</v>
      </c>
      <c r="I405" s="20"/>
    </row>
    <row r="406" spans="1:9" ht="12.75">
      <c r="A406" s="29">
        <v>575.4863281</v>
      </c>
      <c r="B406" s="29">
        <v>47.3329593</v>
      </c>
      <c r="C406" s="29">
        <v>16.4694023</v>
      </c>
      <c r="D406" s="30">
        <f t="shared" si="40"/>
        <v>0.9999999586905104</v>
      </c>
      <c r="E406" s="30">
        <f t="shared" si="42"/>
        <v>26.09316600981976</v>
      </c>
      <c r="F406" s="30">
        <f t="shared" si="41"/>
        <v>30084.776216865048</v>
      </c>
      <c r="G406" s="2">
        <f t="shared" si="38"/>
        <v>4.325927700000079</v>
      </c>
      <c r="H406" s="13">
        <f t="shared" si="39"/>
        <v>0</v>
      </c>
      <c r="I406" s="20"/>
    </row>
    <row r="407" spans="1:9" ht="12.75">
      <c r="A407" s="29">
        <v>571.1604004</v>
      </c>
      <c r="B407" s="29">
        <v>47.3327313</v>
      </c>
      <c r="C407" s="29">
        <v>16.469471</v>
      </c>
      <c r="D407" s="30">
        <f t="shared" si="40"/>
        <v>0.9999999717497009</v>
      </c>
      <c r="E407" s="30">
        <f t="shared" si="42"/>
        <v>21.57810924166837</v>
      </c>
      <c r="F407" s="30">
        <f t="shared" si="41"/>
        <v>30106.354326106717</v>
      </c>
      <c r="G407" s="2">
        <f t="shared" si="38"/>
        <v>0</v>
      </c>
      <c r="H407" s="13">
        <f t="shared" si="39"/>
        <v>0.9614258000000291</v>
      </c>
      <c r="I407" s="20"/>
    </row>
    <row r="408" spans="1:9" ht="12.75">
      <c r="A408" s="29">
        <v>572.1218262</v>
      </c>
      <c r="B408" s="29">
        <v>47.3328002</v>
      </c>
      <c r="C408" s="29">
        <v>16.4694497</v>
      </c>
      <c r="D408" s="30">
        <f t="shared" si="40"/>
        <v>0.9999999974093041</v>
      </c>
      <c r="E408" s="30">
        <f t="shared" si="42"/>
        <v>6.534465638935078</v>
      </c>
      <c r="F408" s="30">
        <f t="shared" si="41"/>
        <v>30112.888791745652</v>
      </c>
      <c r="G408" s="2">
        <f t="shared" si="38"/>
        <v>3.364746099999934</v>
      </c>
      <c r="H408" s="13">
        <f t="shared" si="39"/>
        <v>0</v>
      </c>
      <c r="I408" s="20"/>
    </row>
    <row r="409" spans="1:10" ht="12.75">
      <c r="A409" s="29">
        <v>568.7570801</v>
      </c>
      <c r="B409" s="29">
        <v>47.3328199</v>
      </c>
      <c r="C409" s="29">
        <v>16.4698066</v>
      </c>
      <c r="D409" s="30">
        <f t="shared" si="40"/>
        <v>0.9999999388568084</v>
      </c>
      <c r="E409" s="30">
        <f t="shared" si="42"/>
        <v>31.745042721653956</v>
      </c>
      <c r="F409" s="30">
        <f t="shared" si="41"/>
        <v>30144.633834467306</v>
      </c>
      <c r="G409" s="2">
        <f t="shared" si="38"/>
        <v>1.9226074000000608</v>
      </c>
      <c r="H409" s="13">
        <f t="shared" si="39"/>
        <v>0</v>
      </c>
      <c r="I409" s="20" t="s">
        <v>16</v>
      </c>
      <c r="J409">
        <f>SUM(H297:H409)</f>
        <v>79.30896020000012</v>
      </c>
    </row>
    <row r="410" spans="1:9" ht="12.75">
      <c r="A410" s="29">
        <v>566.8344727</v>
      </c>
      <c r="B410" s="29">
        <v>47.332773</v>
      </c>
      <c r="C410" s="29">
        <v>16.4699183</v>
      </c>
      <c r="D410" s="30">
        <f t="shared" si="40"/>
        <v>0.9999999929300706</v>
      </c>
      <c r="E410" s="30">
        <f t="shared" si="42"/>
        <v>10.794670755837863</v>
      </c>
      <c r="F410" s="30">
        <f t="shared" si="41"/>
        <v>30155.428505223143</v>
      </c>
      <c r="G410" s="2">
        <f t="shared" si="38"/>
        <v>1.441894599999955</v>
      </c>
      <c r="H410" s="13">
        <f t="shared" si="39"/>
        <v>0</v>
      </c>
      <c r="I410" s="20"/>
    </row>
    <row r="411" spans="1:9" ht="12.75">
      <c r="A411" s="29">
        <v>565.3925781</v>
      </c>
      <c r="B411" s="29">
        <v>47.3327474</v>
      </c>
      <c r="C411" s="29">
        <v>16.4698455</v>
      </c>
      <c r="D411" s="30">
        <f t="shared" si="40"/>
        <v>0.9999999971363362</v>
      </c>
      <c r="E411" s="30">
        <f t="shared" si="42"/>
        <v>6.870097054364868</v>
      </c>
      <c r="F411" s="30">
        <f t="shared" si="41"/>
        <v>30162.298602277508</v>
      </c>
      <c r="G411" s="2">
        <f t="shared" si="38"/>
        <v>0.9614258000000291</v>
      </c>
      <c r="H411" s="13">
        <f t="shared" si="39"/>
        <v>0</v>
      </c>
      <c r="I411" s="20"/>
    </row>
    <row r="412" spans="1:9" ht="12.75">
      <c r="A412" s="29">
        <v>564.4311523</v>
      </c>
      <c r="B412" s="29">
        <v>47.3327326</v>
      </c>
      <c r="C412" s="29">
        <v>16.4701647</v>
      </c>
      <c r="D412" s="30">
        <f t="shared" si="40"/>
        <v>0.9999999511361494</v>
      </c>
      <c r="E412" s="30">
        <f t="shared" si="42"/>
        <v>28.37890975453811</v>
      </c>
      <c r="F412" s="30">
        <f t="shared" si="41"/>
        <v>30190.677512032045</v>
      </c>
      <c r="G412" s="2">
        <f t="shared" si="38"/>
        <v>8.171142499999974</v>
      </c>
      <c r="H412" s="13">
        <f t="shared" si="39"/>
        <v>0</v>
      </c>
      <c r="I412" s="20"/>
    </row>
    <row r="413" spans="1:9" ht="12.75">
      <c r="A413" s="29">
        <v>556.2600098</v>
      </c>
      <c r="B413" s="29">
        <v>47.3325221</v>
      </c>
      <c r="C413" s="29">
        <v>16.4706945</v>
      </c>
      <c r="D413" s="30">
        <f t="shared" si="40"/>
        <v>0.9999998435275418</v>
      </c>
      <c r="E413" s="30">
        <f t="shared" si="42"/>
        <v>50.783288411459665</v>
      </c>
      <c r="F413" s="30">
        <f t="shared" si="41"/>
        <v>30241.460800443507</v>
      </c>
      <c r="G413" s="2">
        <f t="shared" si="38"/>
        <v>10.574462900000071</v>
      </c>
      <c r="H413" s="13">
        <f t="shared" si="39"/>
        <v>0</v>
      </c>
      <c r="I413" s="20"/>
    </row>
    <row r="414" spans="1:9" ht="12.75">
      <c r="A414" s="29">
        <v>545.6855469</v>
      </c>
      <c r="B414" s="29">
        <v>47.3328369</v>
      </c>
      <c r="C414" s="29">
        <v>16.4716361</v>
      </c>
      <c r="D414" s="30">
        <f t="shared" si="40"/>
        <v>0.9999995261911243</v>
      </c>
      <c r="E414" s="30">
        <f t="shared" si="42"/>
        <v>88.36971907679613</v>
      </c>
      <c r="F414" s="30">
        <f t="shared" si="41"/>
        <v>30329.830519520303</v>
      </c>
      <c r="G414" s="2">
        <f t="shared" si="38"/>
        <v>0.9613036999999167</v>
      </c>
      <c r="H414" s="13">
        <f t="shared" si="39"/>
        <v>0</v>
      </c>
      <c r="I414" s="20"/>
    </row>
    <row r="415" spans="1:9" ht="12.75">
      <c r="A415" s="29">
        <v>544.7242432</v>
      </c>
      <c r="B415" s="29">
        <v>47.3329999</v>
      </c>
      <c r="C415" s="29">
        <v>16.4727637</v>
      </c>
      <c r="D415" s="30">
        <f t="shared" si="40"/>
        <v>0.9999993783498764</v>
      </c>
      <c r="E415" s="30">
        <f t="shared" si="42"/>
        <v>101.22199577034627</v>
      </c>
      <c r="F415" s="30">
        <f t="shared" si="41"/>
        <v>30431.05251529065</v>
      </c>
      <c r="G415" s="2">
        <f t="shared" si="38"/>
        <v>0.9614258000000291</v>
      </c>
      <c r="H415" s="13">
        <f t="shared" si="39"/>
        <v>0</v>
      </c>
      <c r="I415" s="20"/>
    </row>
    <row r="416" spans="1:9" ht="12.75">
      <c r="A416" s="29">
        <v>543.7628174</v>
      </c>
      <c r="B416" s="29">
        <v>47.3333689</v>
      </c>
      <c r="C416" s="29">
        <v>16.4738388</v>
      </c>
      <c r="D416" s="30">
        <f t="shared" si="40"/>
        <v>0.9999993789474207</v>
      </c>
      <c r="E416" s="30">
        <f t="shared" si="42"/>
        <v>101.17333561799607</v>
      </c>
      <c r="F416" s="30">
        <f t="shared" si="41"/>
        <v>30532.225850908646</v>
      </c>
      <c r="G416" s="2">
        <f t="shared" si="38"/>
        <v>4.325927800000045</v>
      </c>
      <c r="H416" s="13">
        <f t="shared" si="39"/>
        <v>0</v>
      </c>
      <c r="I416" s="20"/>
    </row>
    <row r="417" spans="1:9" ht="12.75">
      <c r="A417" s="29">
        <v>539.4368896</v>
      </c>
      <c r="B417" s="29">
        <v>47.3333549</v>
      </c>
      <c r="C417" s="29">
        <v>16.4743048</v>
      </c>
      <c r="D417" s="30">
        <f t="shared" si="40"/>
        <v>0.9999998960189717</v>
      </c>
      <c r="E417" s="30">
        <f t="shared" si="42"/>
        <v>41.39795795499558</v>
      </c>
      <c r="F417" s="30">
        <f t="shared" si="41"/>
        <v>30573.623808863642</v>
      </c>
      <c r="G417" s="2">
        <f t="shared" si="38"/>
        <v>2.40319820000002</v>
      </c>
      <c r="H417" s="13">
        <f t="shared" si="39"/>
        <v>0</v>
      </c>
      <c r="I417" s="20"/>
    </row>
    <row r="418" spans="1:9" ht="12.75">
      <c r="A418" s="29">
        <v>537.0336914</v>
      </c>
      <c r="B418" s="29">
        <v>47.3332417</v>
      </c>
      <c r="C418" s="29">
        <v>16.4744742</v>
      </c>
      <c r="D418" s="30">
        <f t="shared" si="40"/>
        <v>0.9999999798647518</v>
      </c>
      <c r="E418" s="30">
        <f t="shared" si="42"/>
        <v>18.217146722568916</v>
      </c>
      <c r="F418" s="30">
        <f t="shared" si="41"/>
        <v>30591.84095558621</v>
      </c>
      <c r="G418" s="2">
        <f t="shared" si="38"/>
        <v>11.055297799999948</v>
      </c>
      <c r="H418" s="13">
        <f t="shared" si="39"/>
        <v>0</v>
      </c>
      <c r="I418" s="20"/>
    </row>
    <row r="419" spans="1:9" ht="12.75">
      <c r="A419" s="29">
        <v>525.9783936</v>
      </c>
      <c r="B419" s="29">
        <v>47.3328075</v>
      </c>
      <c r="C419" s="29">
        <v>16.4747243</v>
      </c>
      <c r="D419" s="30">
        <f t="shared" si="40"/>
        <v>0.9999998758082378</v>
      </c>
      <c r="E419" s="30">
        <f t="shared" si="42"/>
        <v>45.24267349898273</v>
      </c>
      <c r="F419" s="30">
        <f t="shared" si="41"/>
        <v>30637.08362908519</v>
      </c>
      <c r="G419" s="2">
        <f t="shared" si="38"/>
        <v>1.9226075000000264</v>
      </c>
      <c r="H419" s="13">
        <f t="shared" si="39"/>
        <v>0</v>
      </c>
      <c r="I419" s="20"/>
    </row>
    <row r="420" spans="1:9" ht="12.75">
      <c r="A420" s="29">
        <v>524.0557861</v>
      </c>
      <c r="B420" s="29">
        <v>47.3327824</v>
      </c>
      <c r="C420" s="29">
        <v>16.4748617</v>
      </c>
      <c r="D420" s="30">
        <f t="shared" si="40"/>
        <v>0.9999999906516045</v>
      </c>
      <c r="E420" s="30">
        <f t="shared" si="42"/>
        <v>12.41281836608697</v>
      </c>
      <c r="F420" s="30">
        <f t="shared" si="41"/>
        <v>30649.496447451278</v>
      </c>
      <c r="G420" s="2">
        <f t="shared" si="38"/>
        <v>8.651733400000012</v>
      </c>
      <c r="H420" s="13">
        <f t="shared" si="39"/>
        <v>0</v>
      </c>
      <c r="I420" s="20"/>
    </row>
    <row r="421" spans="1:9" ht="12.75">
      <c r="A421" s="29">
        <v>515.4040527</v>
      </c>
      <c r="B421" s="29">
        <v>47.3324217</v>
      </c>
      <c r="C421" s="29">
        <v>16.4749913</v>
      </c>
      <c r="D421" s="30">
        <f t="shared" si="40"/>
        <v>0.999999926910222</v>
      </c>
      <c r="E421" s="30">
        <f t="shared" si="42"/>
        <v>34.70804767527404</v>
      </c>
      <c r="F421" s="30">
        <f t="shared" si="41"/>
        <v>30684.204495126553</v>
      </c>
      <c r="G421" s="2">
        <f t="shared" si="38"/>
        <v>3.8453368999999498</v>
      </c>
      <c r="H421" s="13">
        <f t="shared" si="39"/>
        <v>0</v>
      </c>
      <c r="I421" s="20"/>
    </row>
    <row r="422" spans="1:9" ht="12.75">
      <c r="A422" s="29">
        <v>511.5587158</v>
      </c>
      <c r="B422" s="29">
        <v>47.3323618</v>
      </c>
      <c r="C422" s="29">
        <v>16.4752121</v>
      </c>
      <c r="D422" s="30">
        <f t="shared" si="40"/>
        <v>0.9999999748741208</v>
      </c>
      <c r="E422" s="30">
        <f t="shared" si="42"/>
        <v>20.349910125249757</v>
      </c>
      <c r="F422" s="30">
        <f t="shared" si="41"/>
        <v>30704.5544052518</v>
      </c>
      <c r="G422" s="2">
        <f t="shared" si="38"/>
        <v>0.48071290000001454</v>
      </c>
      <c r="H422" s="13">
        <f t="shared" si="39"/>
        <v>0</v>
      </c>
      <c r="I422" s="20"/>
    </row>
    <row r="423" spans="1:9" ht="12.75">
      <c r="A423" s="29">
        <v>511.0780029</v>
      </c>
      <c r="B423" s="29">
        <v>47.3321149</v>
      </c>
      <c r="C423" s="29">
        <v>16.4749357</v>
      </c>
      <c r="D423" s="30">
        <f t="shared" si="40"/>
        <v>0.9999999329560236</v>
      </c>
      <c r="E423" s="30">
        <f t="shared" si="42"/>
        <v>33.24158672726857</v>
      </c>
      <c r="F423" s="30">
        <f t="shared" si="41"/>
        <v>30737.79599197907</v>
      </c>
      <c r="G423" s="2">
        <f t="shared" si="38"/>
        <v>10.093871999999976</v>
      </c>
      <c r="H423" s="13">
        <f t="shared" si="39"/>
        <v>0</v>
      </c>
      <c r="I423" s="20"/>
    </row>
    <row r="424" spans="1:9" ht="12.75">
      <c r="A424" s="29">
        <v>500.9841309</v>
      </c>
      <c r="B424" s="29">
        <v>47.3318543</v>
      </c>
      <c r="C424" s="29">
        <v>16.4755067</v>
      </c>
      <c r="D424" s="30">
        <f t="shared" si="40"/>
        <v>0.9999998099813648</v>
      </c>
      <c r="E424" s="30">
        <f t="shared" si="42"/>
        <v>55.962868271795365</v>
      </c>
      <c r="F424" s="30">
        <f t="shared" si="41"/>
        <v>30793.758860250866</v>
      </c>
      <c r="G424" s="2">
        <f t="shared" si="38"/>
        <v>5.2872315000000185</v>
      </c>
      <c r="H424" s="13">
        <f t="shared" si="39"/>
        <v>0</v>
      </c>
      <c r="I424" s="20"/>
    </row>
    <row r="425" spans="1:9" ht="12.75">
      <c r="A425" s="29">
        <v>495.6968994</v>
      </c>
      <c r="B425" s="29">
        <v>47.3315661</v>
      </c>
      <c r="C425" s="29">
        <v>16.4755293</v>
      </c>
      <c r="D425" s="30">
        <f t="shared" si="40"/>
        <v>0.9999999582258721</v>
      </c>
      <c r="E425" s="30">
        <f t="shared" si="42"/>
        <v>26.239500230347943</v>
      </c>
      <c r="F425" s="30">
        <f t="shared" si="41"/>
        <v>30819.998360481215</v>
      </c>
      <c r="G425" s="2">
        <f t="shared" si="38"/>
        <v>12.977661100000034</v>
      </c>
      <c r="H425" s="13">
        <f t="shared" si="39"/>
        <v>0</v>
      </c>
      <c r="I425" s="20"/>
    </row>
    <row r="426" spans="1:9" ht="12.75">
      <c r="A426" s="29">
        <v>482.7192383</v>
      </c>
      <c r="B426" s="29">
        <v>47.3311392</v>
      </c>
      <c r="C426" s="29">
        <v>16.4758027</v>
      </c>
      <c r="D426" s="30">
        <f t="shared" si="40"/>
        <v>0.9999998730900704</v>
      </c>
      <c r="E426" s="30">
        <f t="shared" si="42"/>
        <v>45.7351036223258</v>
      </c>
      <c r="F426" s="30">
        <f t="shared" si="41"/>
        <v>30865.73346410354</v>
      </c>
      <c r="G426" s="2">
        <f t="shared" si="38"/>
        <v>5.767944399999976</v>
      </c>
      <c r="H426" s="13">
        <f t="shared" si="39"/>
        <v>0</v>
      </c>
      <c r="I426" s="20"/>
    </row>
    <row r="427" spans="1:9" ht="12.75">
      <c r="A427" s="29">
        <v>476.9512939</v>
      </c>
      <c r="B427" s="29">
        <v>47.3309266</v>
      </c>
      <c r="C427" s="29">
        <v>16.4757987</v>
      </c>
      <c r="D427" s="30">
        <f t="shared" si="40"/>
        <v>0.9999999773929584</v>
      </c>
      <c r="E427" s="30">
        <f t="shared" si="42"/>
        <v>19.302951903437968</v>
      </c>
      <c r="F427" s="30">
        <f t="shared" si="41"/>
        <v>30885.03641600698</v>
      </c>
      <c r="G427" s="2">
        <f t="shared" si="38"/>
        <v>41.81738280000002</v>
      </c>
      <c r="H427" s="13">
        <f t="shared" si="39"/>
        <v>0</v>
      </c>
      <c r="I427" s="20"/>
    </row>
    <row r="428" spans="1:9" ht="12.75">
      <c r="A428" s="29">
        <v>435.1339111</v>
      </c>
      <c r="B428" s="29">
        <v>47.3291491</v>
      </c>
      <c r="C428" s="29">
        <v>16.4769759</v>
      </c>
      <c r="D428" s="30">
        <f t="shared" si="40"/>
        <v>0.999997756379406</v>
      </c>
      <c r="E428" s="30">
        <f t="shared" si="42"/>
        <v>192.29883418346125</v>
      </c>
      <c r="F428" s="30">
        <f t="shared" si="41"/>
        <v>31077.33525019044</v>
      </c>
      <c r="G428" s="2">
        <f t="shared" si="38"/>
        <v>2.403198199999963</v>
      </c>
      <c r="H428" s="13">
        <f t="shared" si="39"/>
        <v>0</v>
      </c>
      <c r="I428" s="20"/>
    </row>
    <row r="429" spans="1:9" ht="12.75">
      <c r="A429" s="29">
        <v>432.7307129</v>
      </c>
      <c r="B429" s="29">
        <v>47.3293231</v>
      </c>
      <c r="C429" s="29">
        <v>16.4772024</v>
      </c>
      <c r="D429" s="30">
        <f t="shared" si="40"/>
        <v>0.9999999602773909</v>
      </c>
      <c r="E429" s="30">
        <f t="shared" si="42"/>
        <v>25.587081115652442</v>
      </c>
      <c r="F429" s="30">
        <f t="shared" si="41"/>
        <v>31102.922331306094</v>
      </c>
      <c r="G429" s="2">
        <f t="shared" si="38"/>
        <v>1.4421386999999868</v>
      </c>
      <c r="H429" s="13">
        <f t="shared" si="39"/>
        <v>0</v>
      </c>
      <c r="I429" s="20"/>
    </row>
    <row r="430" spans="1:9" ht="12.75">
      <c r="A430" s="29">
        <v>431.2885742</v>
      </c>
      <c r="B430" s="29">
        <v>47.3294341</v>
      </c>
      <c r="C430" s="29">
        <v>16.4777411</v>
      </c>
      <c r="D430" s="30">
        <f t="shared" si="40"/>
        <v>0.9999998547817979</v>
      </c>
      <c r="E430" s="30">
        <f t="shared" si="42"/>
        <v>48.922922709473184</v>
      </c>
      <c r="F430" s="30">
        <f t="shared" si="41"/>
        <v>31151.845254015567</v>
      </c>
      <c r="G430" s="2">
        <f t="shared" si="38"/>
        <v>5.767822200000012</v>
      </c>
      <c r="H430" s="13">
        <f t="shared" si="39"/>
        <v>0</v>
      </c>
      <c r="I430" s="20"/>
    </row>
    <row r="431" spans="1:9" ht="12.75">
      <c r="A431" s="29">
        <v>425.520752</v>
      </c>
      <c r="B431" s="29">
        <v>47.3293725</v>
      </c>
      <c r="C431" s="29">
        <v>16.4790715</v>
      </c>
      <c r="D431" s="30">
        <f t="shared" si="40"/>
        <v>0.9999991499754151</v>
      </c>
      <c r="E431" s="30">
        <f t="shared" si="42"/>
        <v>118.36345549916388</v>
      </c>
      <c r="F431" s="30">
        <f t="shared" si="41"/>
        <v>31270.20870951473</v>
      </c>
      <c r="G431" s="2">
        <f t="shared" si="38"/>
        <v>1.9227295000000026</v>
      </c>
      <c r="H431" s="13">
        <f t="shared" si="39"/>
        <v>0</v>
      </c>
      <c r="I431" s="20"/>
    </row>
    <row r="432" spans="1:9" ht="12.75">
      <c r="A432" s="29">
        <v>423.5980225</v>
      </c>
      <c r="B432" s="29">
        <v>47.3295689</v>
      </c>
      <c r="C432" s="29">
        <v>16.479767</v>
      </c>
      <c r="D432" s="30">
        <f t="shared" si="40"/>
        <v>0.9999997489320683</v>
      </c>
      <c r="E432" s="30">
        <f t="shared" si="42"/>
        <v>64.32762135420032</v>
      </c>
      <c r="F432" s="30">
        <f t="shared" si="41"/>
        <v>31334.53633086893</v>
      </c>
      <c r="G432" s="2">
        <f t="shared" si="38"/>
        <v>11.535766599999988</v>
      </c>
      <c r="H432" s="13">
        <f t="shared" si="39"/>
        <v>0</v>
      </c>
      <c r="I432" s="20"/>
    </row>
    <row r="433" spans="1:9" ht="12.75">
      <c r="A433" s="29">
        <v>412.0622559</v>
      </c>
      <c r="B433" s="29">
        <v>47.3298094</v>
      </c>
      <c r="C433" s="29">
        <v>16.4814156</v>
      </c>
      <c r="D433" s="30">
        <f t="shared" si="40"/>
        <v>0.9999986688869561</v>
      </c>
      <c r="E433" s="30">
        <f t="shared" si="42"/>
        <v>148.11852515905196</v>
      </c>
      <c r="F433" s="30">
        <f t="shared" si="41"/>
        <v>31482.65485602798</v>
      </c>
      <c r="G433" s="2">
        <f t="shared" si="38"/>
        <v>3.3646241000000146</v>
      </c>
      <c r="H433" s="13">
        <f t="shared" si="39"/>
        <v>0</v>
      </c>
      <c r="I433" s="20"/>
    </row>
    <row r="434" spans="1:9" ht="12.75">
      <c r="A434" s="29">
        <v>408.6976318</v>
      </c>
      <c r="B434" s="29">
        <v>47.3300296</v>
      </c>
      <c r="C434" s="29">
        <v>16.4821449</v>
      </c>
      <c r="D434" s="30">
        <f t="shared" si="40"/>
        <v>0.999999720946575</v>
      </c>
      <c r="E434" s="30">
        <f t="shared" si="42"/>
        <v>67.81808932862208</v>
      </c>
      <c r="F434" s="30">
        <f t="shared" si="41"/>
        <v>31550.472945356603</v>
      </c>
      <c r="G434" s="2">
        <f t="shared" si="38"/>
        <v>3.364623999999992</v>
      </c>
      <c r="H434" s="13">
        <f t="shared" si="39"/>
        <v>0</v>
      </c>
      <c r="I434" s="20"/>
    </row>
    <row r="435" spans="1:9" ht="12.75">
      <c r="A435" s="29">
        <v>405.3330078</v>
      </c>
      <c r="B435" s="29">
        <v>47.330348</v>
      </c>
      <c r="C435" s="29">
        <v>16.4826911</v>
      </c>
      <c r="D435" s="30">
        <f t="shared" si="40"/>
        <v>0.9999998064024045</v>
      </c>
      <c r="E435" s="30">
        <f t="shared" si="42"/>
        <v>56.487434116709814</v>
      </c>
      <c r="F435" s="30">
        <f t="shared" si="41"/>
        <v>31606.960379473312</v>
      </c>
      <c r="G435" s="2">
        <f t="shared" si="38"/>
        <v>12.016479500000003</v>
      </c>
      <c r="H435" s="13">
        <f t="shared" si="39"/>
        <v>0</v>
      </c>
      <c r="I435" s="20"/>
    </row>
    <row r="436" spans="1:9" ht="12.75">
      <c r="A436" s="29">
        <v>393.3165283</v>
      </c>
      <c r="B436" s="29">
        <v>47.3304036</v>
      </c>
      <c r="C436" s="29">
        <v>16.4837993</v>
      </c>
      <c r="D436" s="30">
        <f t="shared" si="40"/>
        <v>0.9999994102118568</v>
      </c>
      <c r="E436" s="30">
        <f t="shared" si="42"/>
        <v>98.59386716494694</v>
      </c>
      <c r="F436" s="30">
        <f t="shared" si="41"/>
        <v>31705.554246638258</v>
      </c>
      <c r="G436" s="2">
        <f t="shared" si="38"/>
        <v>0.48059080000001586</v>
      </c>
      <c r="H436" s="13">
        <f t="shared" si="39"/>
        <v>0</v>
      </c>
      <c r="I436" s="20"/>
    </row>
    <row r="437" spans="1:9" ht="12.75">
      <c r="A437" s="29">
        <v>392.8359375</v>
      </c>
      <c r="B437" s="29">
        <v>47.3304741</v>
      </c>
      <c r="C437" s="29">
        <v>16.4839247</v>
      </c>
      <c r="D437" s="30">
        <f t="shared" si="40"/>
        <v>0.9999999899829892</v>
      </c>
      <c r="E437" s="30">
        <f t="shared" si="42"/>
        <v>12.849047426809355</v>
      </c>
      <c r="F437" s="30">
        <f t="shared" si="41"/>
        <v>31718.40329406507</v>
      </c>
      <c r="G437" s="2">
        <f t="shared" si="38"/>
        <v>2.884033199999976</v>
      </c>
      <c r="H437" s="13">
        <f t="shared" si="39"/>
        <v>0</v>
      </c>
      <c r="I437" s="20"/>
    </row>
    <row r="438" spans="1:9" ht="12.75">
      <c r="A438" s="29">
        <v>389.9519043</v>
      </c>
      <c r="B438" s="29">
        <v>47.3308246</v>
      </c>
      <c r="C438" s="29">
        <v>16.4840538</v>
      </c>
      <c r="D438" s="30">
        <f t="shared" si="40"/>
        <v>0.9999999305926722</v>
      </c>
      <c r="E438" s="30">
        <f t="shared" si="42"/>
        <v>33.82240813309164</v>
      </c>
      <c r="F438" s="30">
        <f t="shared" si="41"/>
        <v>31752.22570219816</v>
      </c>
      <c r="G438" s="2">
        <f t="shared" si="38"/>
        <v>1.922607400000004</v>
      </c>
      <c r="H438" s="13">
        <f t="shared" si="39"/>
        <v>0</v>
      </c>
      <c r="I438" s="20"/>
    </row>
    <row r="439" spans="1:9" ht="12.75">
      <c r="A439" s="29">
        <v>388.0292969</v>
      </c>
      <c r="B439" s="29">
        <v>47.3309889</v>
      </c>
      <c r="C439" s="29">
        <v>16.4844489</v>
      </c>
      <c r="D439" s="30">
        <f t="shared" si="40"/>
        <v>0.9999999117482373</v>
      </c>
      <c r="E439" s="30">
        <f t="shared" si="42"/>
        <v>38.1384956602285</v>
      </c>
      <c r="F439" s="30">
        <f t="shared" si="41"/>
        <v>31790.364197858387</v>
      </c>
      <c r="G439" s="2">
        <f t="shared" si="38"/>
        <v>6.729248100000007</v>
      </c>
      <c r="H439" s="13">
        <f t="shared" si="39"/>
        <v>0</v>
      </c>
      <c r="I439" s="20"/>
    </row>
    <row r="440" spans="1:9" ht="12.75">
      <c r="A440" s="29">
        <v>381.3000488</v>
      </c>
      <c r="B440" s="29">
        <v>47.3310815</v>
      </c>
      <c r="C440" s="29">
        <v>16.4855654</v>
      </c>
      <c r="D440" s="30">
        <f t="shared" si="40"/>
        <v>0.999999398790927</v>
      </c>
      <c r="E440" s="30">
        <f t="shared" si="42"/>
        <v>99.54389866985039</v>
      </c>
      <c r="F440" s="30">
        <f t="shared" si="41"/>
        <v>31889.908096528237</v>
      </c>
      <c r="G440" s="2">
        <f t="shared" si="38"/>
        <v>12.497070300000019</v>
      </c>
      <c r="H440" s="13">
        <f t="shared" si="39"/>
        <v>0</v>
      </c>
      <c r="I440" s="20"/>
    </row>
    <row r="441" spans="1:9" ht="12.75">
      <c r="A441" s="29">
        <v>368.8029785</v>
      </c>
      <c r="B441" s="29">
        <v>47.330924</v>
      </c>
      <c r="C441" s="29">
        <v>16.4867178</v>
      </c>
      <c r="D441" s="30">
        <f t="shared" si="40"/>
        <v>0.9999993516624655</v>
      </c>
      <c r="E441" s="30">
        <f t="shared" si="42"/>
        <v>103.37189251216614</v>
      </c>
      <c r="F441" s="30">
        <f t="shared" si="41"/>
        <v>31993.279989040402</v>
      </c>
      <c r="G441" s="2">
        <f t="shared" si="38"/>
        <v>8.171264599999972</v>
      </c>
      <c r="H441" s="13">
        <f t="shared" si="39"/>
        <v>0</v>
      </c>
      <c r="I441" s="20"/>
    </row>
    <row r="442" spans="1:9" ht="12.75">
      <c r="A442" s="29">
        <v>360.6317139</v>
      </c>
      <c r="B442" s="29">
        <v>47.3305671</v>
      </c>
      <c r="C442" s="29">
        <v>16.4870143</v>
      </c>
      <c r="D442" s="30">
        <f t="shared" si="40"/>
        <v>0.9999998942092501</v>
      </c>
      <c r="E442" s="30">
        <f t="shared" si="42"/>
        <v>41.756656119320745</v>
      </c>
      <c r="F442" s="30">
        <f t="shared" si="41"/>
        <v>32035.036645159722</v>
      </c>
      <c r="G442" s="2">
        <f t="shared" si="38"/>
        <v>10.574462900000015</v>
      </c>
      <c r="H442" s="13">
        <f t="shared" si="39"/>
        <v>0</v>
      </c>
      <c r="I442" s="20"/>
    </row>
    <row r="443" spans="1:9" ht="12.75">
      <c r="A443" s="29">
        <v>350.057251</v>
      </c>
      <c r="B443" s="29">
        <v>47.3304091</v>
      </c>
      <c r="C443" s="29">
        <v>16.4874236</v>
      </c>
      <c r="D443" s="30">
        <f t="shared" si="40"/>
        <v>0.9999999072794324</v>
      </c>
      <c r="E443" s="30">
        <f t="shared" si="42"/>
        <v>39.09218139444404</v>
      </c>
      <c r="F443" s="30">
        <f t="shared" si="41"/>
        <v>32074.128826554166</v>
      </c>
      <c r="G443" s="2">
        <f t="shared" si="38"/>
        <v>20.668335000000013</v>
      </c>
      <c r="H443" s="13">
        <f t="shared" si="39"/>
        <v>0</v>
      </c>
      <c r="I443" s="20"/>
    </row>
    <row r="444" spans="1:9" ht="12.75">
      <c r="A444" s="29">
        <v>329.388916</v>
      </c>
      <c r="B444" s="29">
        <v>47.3293637</v>
      </c>
      <c r="C444" s="29">
        <v>16.487448</v>
      </c>
      <c r="D444" s="30">
        <f t="shared" si="40"/>
        <v>0.9999994532842442</v>
      </c>
      <c r="E444" s="30">
        <f t="shared" si="42"/>
        <v>94.92545249980229</v>
      </c>
      <c r="F444" s="30">
        <f t="shared" si="41"/>
        <v>32169.05427905397</v>
      </c>
      <c r="G444" s="2">
        <f t="shared" si="38"/>
        <v>14.900512699999979</v>
      </c>
      <c r="H444" s="13">
        <f t="shared" si="39"/>
        <v>0</v>
      </c>
      <c r="I444" s="20"/>
    </row>
    <row r="445" spans="1:9" ht="12.75">
      <c r="A445" s="29">
        <v>314.4884033</v>
      </c>
      <c r="B445" s="29">
        <v>47.3291412</v>
      </c>
      <c r="C445" s="29">
        <v>16.4884874</v>
      </c>
      <c r="D445" s="30">
        <f t="shared" si="40"/>
        <v>0.9999994575335769</v>
      </c>
      <c r="E445" s="30">
        <f t="shared" si="42"/>
        <v>94.5558301555997</v>
      </c>
      <c r="F445" s="30">
        <f t="shared" si="41"/>
        <v>32263.61010920957</v>
      </c>
      <c r="G445" s="2">
        <f t="shared" si="38"/>
        <v>0.9611816000000317</v>
      </c>
      <c r="H445" s="13">
        <f t="shared" si="39"/>
        <v>0</v>
      </c>
      <c r="I445" s="20"/>
    </row>
    <row r="446" spans="1:9" ht="12.75">
      <c r="A446" s="29">
        <v>313.5272217</v>
      </c>
      <c r="B446" s="29">
        <v>47.3289887</v>
      </c>
      <c r="C446" s="29">
        <v>16.4887116</v>
      </c>
      <c r="D446" s="30">
        <f t="shared" si="40"/>
        <v>0.9999999642823043</v>
      </c>
      <c r="E446" s="30">
        <f t="shared" si="42"/>
        <v>24.262948644328304</v>
      </c>
      <c r="F446" s="30">
        <f t="shared" si="41"/>
        <v>32287.8730578539</v>
      </c>
      <c r="G446" s="2">
        <f t="shared" si="38"/>
        <v>4.326049799999964</v>
      </c>
      <c r="H446" s="13">
        <f t="shared" si="39"/>
        <v>0</v>
      </c>
      <c r="I446" s="20"/>
    </row>
    <row r="447" spans="1:9" ht="12.75">
      <c r="A447" s="29">
        <v>309.2011719</v>
      </c>
      <c r="B447" s="29">
        <v>47.328971</v>
      </c>
      <c r="C447" s="29">
        <v>16.4890999</v>
      </c>
      <c r="D447" s="30">
        <f t="shared" si="40"/>
        <v>0.9999999275816835</v>
      </c>
      <c r="E447" s="30">
        <f t="shared" si="42"/>
        <v>34.54825178661735</v>
      </c>
      <c r="F447" s="30">
        <f t="shared" si="41"/>
        <v>32322.42130964052</v>
      </c>
      <c r="G447" s="2">
        <f aca="true" t="shared" si="43" ref="G447:G464">IF(A447-A448&gt;0,A447-A448,0)</f>
        <v>5.2872315000000185</v>
      </c>
      <c r="H447" s="13">
        <f aca="true" t="shared" si="44" ref="H447:H464">IF(A448-A447&gt;0,A448-A447,0)</f>
        <v>0</v>
      </c>
      <c r="I447" s="20"/>
    </row>
    <row r="448" spans="1:9" ht="12.75">
      <c r="A448" s="29">
        <v>303.9139404</v>
      </c>
      <c r="B448" s="29">
        <v>47.3287684</v>
      </c>
      <c r="C448" s="29">
        <v>16.48944</v>
      </c>
      <c r="D448" s="30">
        <f aca="true" t="shared" si="45" ref="D448:D460">SIN(B447)*SIN(B448)+COS(B447)*COS(B448)*COS(C448-C447)</f>
        <v>0.9999999240387701</v>
      </c>
      <c r="E448" s="30">
        <f t="shared" si="42"/>
        <v>35.38326115286671</v>
      </c>
      <c r="F448" s="30">
        <f aca="true" t="shared" si="46" ref="F448:F461">F447+E448</f>
        <v>32357.804570793385</v>
      </c>
      <c r="G448" s="2">
        <f t="shared" si="43"/>
        <v>7.2098388</v>
      </c>
      <c r="H448" s="13">
        <f t="shared" si="44"/>
        <v>0</v>
      </c>
      <c r="I448" s="20"/>
    </row>
    <row r="449" spans="1:9" ht="12.75">
      <c r="A449" s="29">
        <v>296.7041016</v>
      </c>
      <c r="B449" s="29">
        <v>47.328618</v>
      </c>
      <c r="C449" s="29">
        <v>16.4901484</v>
      </c>
      <c r="D449" s="30">
        <f t="shared" si="45"/>
        <v>0.9999997481528227</v>
      </c>
      <c r="E449" s="30">
        <f t="shared" si="42"/>
        <v>64.4273716233108</v>
      </c>
      <c r="F449" s="30">
        <f t="shared" si="46"/>
        <v>32422.231942416696</v>
      </c>
      <c r="G449" s="2">
        <f t="shared" si="43"/>
        <v>1.4421386999999868</v>
      </c>
      <c r="H449" s="13">
        <f t="shared" si="44"/>
        <v>0</v>
      </c>
      <c r="I449" s="20"/>
    </row>
    <row r="450" spans="1:9" ht="12.75">
      <c r="A450" s="29">
        <v>295.2619629</v>
      </c>
      <c r="B450" s="29">
        <v>47.3284521</v>
      </c>
      <c r="C450" s="29">
        <v>16.490358</v>
      </c>
      <c r="D450" s="30">
        <f t="shared" si="45"/>
        <v>0.9999999651796768</v>
      </c>
      <c r="E450" s="30">
        <f t="shared" si="42"/>
        <v>23.956218269040093</v>
      </c>
      <c r="F450" s="30">
        <f t="shared" si="46"/>
        <v>32446.188160685735</v>
      </c>
      <c r="G450" s="2">
        <f t="shared" si="43"/>
        <v>1.922607400000004</v>
      </c>
      <c r="H450" s="13">
        <f t="shared" si="44"/>
        <v>0</v>
      </c>
      <c r="I450" s="20"/>
    </row>
    <row r="451" spans="1:9" ht="12.75">
      <c r="A451" s="29">
        <v>293.3393555</v>
      </c>
      <c r="B451" s="29">
        <v>47.3281339</v>
      </c>
      <c r="C451" s="29">
        <v>16.4904453</v>
      </c>
      <c r="D451" s="30">
        <f t="shared" si="45"/>
        <v>0.9999999457207418</v>
      </c>
      <c r="E451" s="30">
        <f t="shared" si="42"/>
        <v>29.910165434232624</v>
      </c>
      <c r="F451" s="30">
        <f t="shared" si="46"/>
        <v>32476.09832611997</v>
      </c>
      <c r="G451" s="2">
        <f t="shared" si="43"/>
        <v>0.48059090000003835</v>
      </c>
      <c r="H451" s="13">
        <f t="shared" si="44"/>
        <v>0</v>
      </c>
      <c r="I451" s="20"/>
    </row>
    <row r="452" spans="1:9" ht="12.75">
      <c r="A452" s="29">
        <v>292.8587646</v>
      </c>
      <c r="B452" s="29">
        <v>47.3280612</v>
      </c>
      <c r="C452" s="29">
        <v>16.4906787</v>
      </c>
      <c r="D452" s="30">
        <f t="shared" si="45"/>
        <v>0.9999999712397116</v>
      </c>
      <c r="E452" s="30">
        <f t="shared" si="42"/>
        <v>21.772007761617356</v>
      </c>
      <c r="F452" s="30">
        <f t="shared" si="46"/>
        <v>32497.870333881587</v>
      </c>
      <c r="G452" s="2">
        <f t="shared" si="43"/>
        <v>4.325805599999967</v>
      </c>
      <c r="H452" s="13">
        <f t="shared" si="44"/>
        <v>0</v>
      </c>
      <c r="I452" s="20"/>
    </row>
    <row r="453" spans="1:9" ht="12.75">
      <c r="A453" s="29">
        <v>288.532959</v>
      </c>
      <c r="B453" s="29">
        <v>47.3272059</v>
      </c>
      <c r="C453" s="29">
        <v>16.4907364</v>
      </c>
      <c r="D453" s="30">
        <f t="shared" si="45"/>
        <v>0.9999996326344838</v>
      </c>
      <c r="E453" s="30">
        <f t="shared" si="42"/>
        <v>77.81280452039007</v>
      </c>
      <c r="F453" s="30">
        <f t="shared" si="46"/>
        <v>32575.683138401975</v>
      </c>
      <c r="G453" s="2">
        <f t="shared" si="43"/>
        <v>4.806762699999979</v>
      </c>
      <c r="H453" s="13">
        <f t="shared" si="44"/>
        <v>0</v>
      </c>
      <c r="I453" s="20"/>
    </row>
    <row r="454" spans="1:9" ht="12.75">
      <c r="A454" s="29">
        <v>283.7261963</v>
      </c>
      <c r="B454" s="29">
        <v>47.3262843</v>
      </c>
      <c r="C454" s="29">
        <v>16.4905552</v>
      </c>
      <c r="D454" s="30">
        <f t="shared" si="45"/>
        <v>0.9999995595763704</v>
      </c>
      <c r="E454" s="30">
        <f aca="true" t="shared" si="47" ref="E454:E460">2*6378*3.1416*ACOS(D454)/360*815.5</f>
        <v>85.19952686797947</v>
      </c>
      <c r="F454" s="30">
        <f t="shared" si="46"/>
        <v>32660.882665269954</v>
      </c>
      <c r="G454" s="2">
        <f t="shared" si="43"/>
        <v>6.248535200000049</v>
      </c>
      <c r="H454" s="13">
        <f t="shared" si="44"/>
        <v>0</v>
      </c>
      <c r="I454" s="20"/>
    </row>
    <row r="455" spans="1:9" ht="12.75">
      <c r="A455" s="29">
        <v>277.4776611</v>
      </c>
      <c r="B455" s="29">
        <v>47.3252285</v>
      </c>
      <c r="C455" s="29">
        <v>16.4901294</v>
      </c>
      <c r="D455" s="30">
        <f t="shared" si="45"/>
        <v>0.9999993556346453</v>
      </c>
      <c r="E455" s="30">
        <f t="shared" si="47"/>
        <v>103.05474085442768</v>
      </c>
      <c r="F455" s="30">
        <f t="shared" si="46"/>
        <v>32763.93740612438</v>
      </c>
      <c r="G455" s="2">
        <f t="shared" si="43"/>
        <v>1.922607400000004</v>
      </c>
      <c r="H455" s="13">
        <f t="shared" si="44"/>
        <v>0</v>
      </c>
      <c r="I455" s="20"/>
    </row>
    <row r="456" spans="1:9" ht="12.75">
      <c r="A456" s="29">
        <v>275.5550537</v>
      </c>
      <c r="B456" s="29">
        <v>47.324953</v>
      </c>
      <c r="C456" s="29">
        <v>16.4896859</v>
      </c>
      <c r="D456" s="30">
        <f t="shared" si="45"/>
        <v>0.9999998676315505</v>
      </c>
      <c r="E456" s="30">
        <f t="shared" si="47"/>
        <v>46.70830495362155</v>
      </c>
      <c r="F456" s="30">
        <f t="shared" si="46"/>
        <v>32810.645711078</v>
      </c>
      <c r="G456" s="2">
        <f t="shared" si="43"/>
        <v>0.480590799999959</v>
      </c>
      <c r="H456" s="13">
        <f t="shared" si="44"/>
        <v>0</v>
      </c>
      <c r="I456" s="20"/>
    </row>
    <row r="457" spans="1:9" ht="12.75">
      <c r="A457" s="29">
        <v>275.0744629</v>
      </c>
      <c r="B457" s="29">
        <v>47.3247722</v>
      </c>
      <c r="C457" s="29">
        <v>16.4896822</v>
      </c>
      <c r="D457" s="30">
        <f t="shared" si="45"/>
        <v>0.9999999836491078</v>
      </c>
      <c r="E457" s="30">
        <f t="shared" si="47"/>
        <v>16.416198296698475</v>
      </c>
      <c r="F457" s="30">
        <f t="shared" si="46"/>
        <v>32827.0619093747</v>
      </c>
      <c r="G457" s="2">
        <f t="shared" si="43"/>
        <v>1.922607400000004</v>
      </c>
      <c r="H457" s="13">
        <f t="shared" si="44"/>
        <v>0</v>
      </c>
      <c r="I457" s="20"/>
    </row>
    <row r="458" spans="1:9" ht="12.75">
      <c r="A458" s="29">
        <v>273.1518555</v>
      </c>
      <c r="B458" s="29">
        <v>47.3247681</v>
      </c>
      <c r="C458" s="29">
        <v>16.4905238</v>
      </c>
      <c r="D458" s="30">
        <f t="shared" si="45"/>
        <v>0.9999996599459351</v>
      </c>
      <c r="E458" s="30">
        <f t="shared" si="47"/>
        <v>74.86448802080307</v>
      </c>
      <c r="F458" s="30">
        <f t="shared" si="46"/>
        <v>32901.9263973955</v>
      </c>
      <c r="G458" s="2">
        <f t="shared" si="43"/>
        <v>5.287353499999995</v>
      </c>
      <c r="H458" s="13">
        <f t="shared" si="44"/>
        <v>0</v>
      </c>
      <c r="I458" s="20"/>
    </row>
    <row r="459" spans="1:9" ht="12.75">
      <c r="A459" s="29">
        <v>267.864502</v>
      </c>
      <c r="B459" s="29">
        <v>47.3246451</v>
      </c>
      <c r="C459" s="29">
        <v>16.4904147</v>
      </c>
      <c r="D459" s="30">
        <f t="shared" si="45"/>
        <v>0.9999999867208906</v>
      </c>
      <c r="E459" s="30">
        <f t="shared" si="47"/>
        <v>14.794024570269796</v>
      </c>
      <c r="F459" s="30">
        <f t="shared" si="46"/>
        <v>32916.72042196577</v>
      </c>
      <c r="G459" s="2">
        <f t="shared" si="43"/>
        <v>1.9226075000000264</v>
      </c>
      <c r="H459" s="13">
        <f t="shared" si="44"/>
        <v>0</v>
      </c>
      <c r="I459" s="20"/>
    </row>
    <row r="460" spans="1:10" ht="12.75">
      <c r="A460" s="29">
        <v>265.9418945</v>
      </c>
      <c r="B460" s="29">
        <v>47.3244415</v>
      </c>
      <c r="C460" s="29">
        <v>16.4907728</v>
      </c>
      <c r="D460" s="30">
        <f t="shared" si="45"/>
        <v>0.9999999177027565</v>
      </c>
      <c r="E460" s="30">
        <f t="shared" si="47"/>
        <v>36.82938855033952</v>
      </c>
      <c r="F460" s="30">
        <f t="shared" si="46"/>
        <v>32953.54981051611</v>
      </c>
      <c r="G460" s="2">
        <v>0</v>
      </c>
      <c r="H460" s="13">
        <f t="shared" si="44"/>
        <v>0</v>
      </c>
      <c r="I460" s="20" t="s">
        <v>13</v>
      </c>
      <c r="J460">
        <f>SUM(H410:H460)</f>
        <v>0</v>
      </c>
    </row>
    <row r="461" spans="1:9" ht="12.75">
      <c r="A461" s="30"/>
      <c r="B461" s="30"/>
      <c r="C461" s="30"/>
      <c r="D461" s="30">
        <v>0</v>
      </c>
      <c r="E461" s="30">
        <v>0</v>
      </c>
      <c r="F461" s="30">
        <f t="shared" si="46"/>
        <v>32953.54981051611</v>
      </c>
      <c r="G461" s="2">
        <f t="shared" si="43"/>
        <v>0</v>
      </c>
      <c r="H461" s="13">
        <f t="shared" si="44"/>
        <v>0</v>
      </c>
      <c r="I461" s="20"/>
    </row>
    <row r="462" spans="1:9" ht="12.75">
      <c r="A462" s="30"/>
      <c r="B462" s="30"/>
      <c r="C462" s="30"/>
      <c r="D462" s="30">
        <f>SIN(B461)*SIN(B462)+COS(B461)*COS(B462)*COS(C462-C461)</f>
        <v>1</v>
      </c>
      <c r="E462" s="30">
        <f>2*6378*3.1416*ACOS(D462)/360*860</f>
        <v>0</v>
      </c>
      <c r="F462" s="30">
        <f>F461+E462</f>
        <v>32953.54981051611</v>
      </c>
      <c r="G462" s="2">
        <f t="shared" si="43"/>
        <v>0</v>
      </c>
      <c r="H462" s="13">
        <f t="shared" si="44"/>
        <v>0</v>
      </c>
      <c r="I462" s="20"/>
    </row>
    <row r="463" spans="1:9" ht="12.75">
      <c r="A463" s="30"/>
      <c r="B463" s="30"/>
      <c r="C463" s="30"/>
      <c r="D463" s="30">
        <f>SIN(B462)*SIN(B463)+COS(B462)*COS(B463)*COS(C463-C462)</f>
        <v>1</v>
      </c>
      <c r="E463" s="30">
        <f>2*6378*3.1416*ACOS(D463)/360*860</f>
        <v>0</v>
      </c>
      <c r="F463" s="30">
        <f>F462+E463</f>
        <v>32953.54981051611</v>
      </c>
      <c r="G463" s="2">
        <f t="shared" si="43"/>
        <v>0</v>
      </c>
      <c r="H463" s="13">
        <f t="shared" si="44"/>
        <v>0</v>
      </c>
      <c r="I463" s="20"/>
    </row>
    <row r="464" spans="1:9" ht="12.75">
      <c r="A464" s="31"/>
      <c r="B464" s="30"/>
      <c r="C464" s="30"/>
      <c r="D464" s="30">
        <f>SIN(B463)*SIN(B464)+COS(B463)*COS(B464)*COS(C464-C463)</f>
        <v>1</v>
      </c>
      <c r="E464" s="30">
        <f>2*6378*3.1416*ACOS(D464)/360*860</f>
        <v>0</v>
      </c>
      <c r="F464" s="30">
        <f>F463+E464</f>
        <v>32953.54981051611</v>
      </c>
      <c r="G464" s="2">
        <f t="shared" si="43"/>
        <v>0</v>
      </c>
      <c r="H464" s="13">
        <f t="shared" si="44"/>
        <v>0</v>
      </c>
      <c r="I464" s="20"/>
    </row>
    <row r="465" spans="1:9" ht="12.75">
      <c r="A465" s="31"/>
      <c r="B465" s="30"/>
      <c r="C465" s="30"/>
      <c r="D465" s="30">
        <f>SIN(B464)*SIN(B465)+COS(B464)*COS(B465)*COS(C465-C464)</f>
        <v>1</v>
      </c>
      <c r="E465" s="30">
        <f>2*6378*3.1416*ACOS(D465)/360*860</f>
        <v>0</v>
      </c>
      <c r="F465" s="30">
        <f>F464+E465</f>
        <v>32953.54981051611</v>
      </c>
      <c r="G465" s="2">
        <f>IF(A465-A499&gt;0,A465-A499,0)</f>
        <v>0</v>
      </c>
      <c r="H465" s="13">
        <f>IF(A499-A465&gt;0,A499-A465,0)</f>
        <v>0</v>
      </c>
      <c r="I465" s="20"/>
    </row>
    <row r="466" spans="1:9" ht="13.5" thickBot="1">
      <c r="A466" s="32"/>
      <c r="B466" s="33"/>
      <c r="C466" s="33"/>
      <c r="D466" s="33"/>
      <c r="E466" s="33"/>
      <c r="F466" s="33"/>
      <c r="G466" s="34">
        <f>IF(A466-A467&gt;0,A466-A467,0)</f>
        <v>0</v>
      </c>
      <c r="H466" s="35">
        <f>IF(A467-A466&gt;0,A467-A466,0)</f>
        <v>0</v>
      </c>
      <c r="I466" s="20"/>
    </row>
    <row r="467" spans="1:9" ht="25.5" customHeight="1" thickBot="1">
      <c r="A467" s="36"/>
      <c r="B467" s="37"/>
      <c r="C467" s="37"/>
      <c r="D467" s="37"/>
      <c r="E467" s="37"/>
      <c r="F467" s="37"/>
      <c r="G467" s="21">
        <f>SUM(G430:G466)</f>
        <v>165.34667970000004</v>
      </c>
      <c r="H467" s="22">
        <f>SUM(H4:H466)</f>
        <v>928.1527103000003</v>
      </c>
      <c r="I467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2010-05-31T12:50:17Z</dcterms:modified>
  <cp:category/>
  <cp:version/>
  <cp:contentType/>
  <cp:contentStatus/>
</cp:coreProperties>
</file>