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<sst xmlns="http://schemas.openxmlformats.org/spreadsheetml/2006/main" count="17" uniqueCount="14">
  <si>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</si>
  <si>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</si>
  <si>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</si>
  <si>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</si>
  <si>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</si>
  <si>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</si>
  <si>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</si>
  <si>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</si>
  <si>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</si>
  <si>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Gánt, Gránas turistaház</t>
  </si>
  <si>
    <t>Leágazás a kulcsosházak felé</t>
  </si>
  <si>
    <t>Csáki vár</t>
  </si>
  <si>
    <t>Kőhányáspuszta</t>
  </si>
  <si>
    <t>Gesztesi vár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</si>
</sst>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Gánt - Várgesztes (Gesztesi vár) 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1195"/>
          <c:w val="0.756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Adatlap!$E$4:$E$125</c:f>
              <c:numCache>
                <c:ptCount val="122"/>
                <c:pt idx="0">
                  <c:v>0</c:v>
                </c:pt>
                <c:pt idx="1">
                  <c:v>234.10691713873493</c:v>
                </c:pt>
                <c:pt idx="2">
                  <c:v>445.5482312729739</c:v>
                </c:pt>
                <c:pt idx="3">
                  <c:v>493.927621693777</c:v>
                </c:pt>
                <c:pt idx="4">
                  <c:v>668.9640131386591</c:v>
                </c:pt>
                <c:pt idx="5">
                  <c:v>969.4785838870409</c:v>
                </c:pt>
                <c:pt idx="6">
                  <c:v>1115.249562385009</c:v>
                </c:pt>
                <c:pt idx="7">
                  <c:v>1212.0083432266154</c:v>
                </c:pt>
                <c:pt idx="8">
                  <c:v>1441.6351450444422</c:v>
                </c:pt>
                <c:pt idx="9">
                  <c:v>1607.7288346926641</c:v>
                </c:pt>
                <c:pt idx="10">
                  <c:v>1727.4479888457795</c:v>
                </c:pt>
                <c:pt idx="11">
                  <c:v>1981.3847766024965</c:v>
                </c:pt>
                <c:pt idx="12">
                  <c:v>2108.3531704808547</c:v>
                </c:pt>
                <c:pt idx="13">
                  <c:v>2269.382077846061</c:v>
                </c:pt>
                <c:pt idx="14">
                  <c:v>2482.680891621296</c:v>
                </c:pt>
                <c:pt idx="15">
                  <c:v>2709.7741206006244</c:v>
                </c:pt>
                <c:pt idx="16">
                  <c:v>2957.259833667571</c:v>
                </c:pt>
                <c:pt idx="17">
                  <c:v>3122.400779186593</c:v>
                </c:pt>
                <c:pt idx="18">
                  <c:v>3311.5891560655336</c:v>
                </c:pt>
                <c:pt idx="19">
                  <c:v>3446.1984355363716</c:v>
                </c:pt>
                <c:pt idx="20">
                  <c:v>3512.865102203038</c:v>
                </c:pt>
                <c:pt idx="21">
                  <c:v>3630.030842293252</c:v>
                </c:pt>
                <c:pt idx="22">
                  <c:v>3731.8228076331457</c:v>
                </c:pt>
                <c:pt idx="23">
                  <c:v>3909.543048157899</c:v>
                </c:pt>
                <c:pt idx="24">
                  <c:v>4077.760683715404</c:v>
                </c:pt>
                <c:pt idx="25">
                  <c:v>4255.776631999607</c:v>
                </c:pt>
                <c:pt idx="26">
                  <c:v>4408.076554101325</c:v>
                </c:pt>
                <c:pt idx="27">
                  <c:v>4555.996606428053</c:v>
                </c:pt>
                <c:pt idx="28">
                  <c:v>4792.228253736382</c:v>
                </c:pt>
                <c:pt idx="29">
                  <c:v>4889.529104818485</c:v>
                </c:pt>
                <c:pt idx="30">
                  <c:v>5029.5018644488055</c:v>
                </c:pt>
                <c:pt idx="31">
                  <c:v>5125.8520912593485</c:v>
                </c:pt>
                <c:pt idx="32">
                  <c:v>5199.276814660766</c:v>
                </c:pt>
                <c:pt idx="33">
                  <c:v>5393.404950360742</c:v>
                </c:pt>
                <c:pt idx="34">
                  <c:v>5626.949515216859</c:v>
                </c:pt>
                <c:pt idx="35">
                  <c:v>5683.592392228076</c:v>
                </c:pt>
                <c:pt idx="36">
                  <c:v>5725.880655054924</c:v>
                </c:pt>
                <c:pt idx="37">
                  <c:v>5903.674868627844</c:v>
                </c:pt>
                <c:pt idx="38">
                  <c:v>6014.61490787289</c:v>
                </c:pt>
                <c:pt idx="39">
                  <c:v>6146.9583735197</c:v>
                </c:pt>
                <c:pt idx="40">
                  <c:v>6296.029572019686</c:v>
                </c:pt>
                <c:pt idx="41">
                  <c:v>6490.901366891481</c:v>
                </c:pt>
                <c:pt idx="42">
                  <c:v>6609.295175923432</c:v>
                </c:pt>
                <c:pt idx="43">
                  <c:v>6735.952499361672</c:v>
                </c:pt>
                <c:pt idx="44">
                  <c:v>6839.79073900945</c:v>
                </c:pt>
                <c:pt idx="45">
                  <c:v>7005.329327640927</c:v>
                </c:pt>
                <c:pt idx="46">
                  <c:v>7121.026908899167</c:v>
                </c:pt>
                <c:pt idx="47">
                  <c:v>7246.746402972309</c:v>
                </c:pt>
                <c:pt idx="48">
                  <c:v>7482.978050280637</c:v>
                </c:pt>
                <c:pt idx="49">
                  <c:v>7686.561980960424</c:v>
                </c:pt>
                <c:pt idx="50">
                  <c:v>7887.611168487733</c:v>
                </c:pt>
                <c:pt idx="51">
                  <c:v>8103.23984583777</c:v>
                </c:pt>
                <c:pt idx="52">
                  <c:v>8516.084247121436</c:v>
                </c:pt>
                <c:pt idx="53">
                  <c:v>8694.10019540564</c:v>
                </c:pt>
                <c:pt idx="54">
                  <c:v>8796.664297969743</c:v>
                </c:pt>
                <c:pt idx="55">
                  <c:v>8856.468932788668</c:v>
                </c:pt>
                <c:pt idx="56">
                  <c:v>9010.656587951467</c:v>
                </c:pt>
                <c:pt idx="57">
                  <c:v>9083.180360380857</c:v>
                </c:pt>
                <c:pt idx="58">
                  <c:v>9156.605083782273</c:v>
                </c:pt>
                <c:pt idx="59">
                  <c:v>9230.02980718369</c:v>
                </c:pt>
                <c:pt idx="60">
                  <c:v>9302.553579613079</c:v>
                </c:pt>
                <c:pt idx="61">
                  <c:v>9529.646808592408</c:v>
                </c:pt>
                <c:pt idx="62">
                  <c:v>9651.542852941175</c:v>
                </c:pt>
                <c:pt idx="63">
                  <c:v>9913.483217846244</c:v>
                </c:pt>
                <c:pt idx="64">
                  <c:v>9991.761871807648</c:v>
                </c:pt>
                <c:pt idx="65">
                  <c:v>10245.076518684129</c:v>
                </c:pt>
                <c:pt idx="66">
                  <c:v>10378.508434902156</c:v>
                </c:pt>
                <c:pt idx="67">
                  <c:v>10466.73741200003</c:v>
                </c:pt>
                <c:pt idx="68">
                  <c:v>10586.01642071401</c:v>
                </c:pt>
                <c:pt idx="69">
                  <c:v>10673.195907893496</c:v>
                </c:pt>
                <c:pt idx="70">
                  <c:v>10862.314768555914</c:v>
                </c:pt>
                <c:pt idx="71">
                  <c:v>10974.31645916023</c:v>
                </c:pt>
                <c:pt idx="72">
                  <c:v>11237.658655600595</c:v>
                </c:pt>
                <c:pt idx="73">
                  <c:v>11313.894905586843</c:v>
                </c:pt>
                <c:pt idx="74">
                  <c:v>11484.364342905763</c:v>
                </c:pt>
                <c:pt idx="75">
                  <c:v>11623.86660453382</c:v>
                </c:pt>
                <c:pt idx="76">
                  <c:v>11736.453775816384</c:v>
                </c:pt>
                <c:pt idx="77">
                  <c:v>11823.63326299587</c:v>
                </c:pt>
                <c:pt idx="78">
                  <c:v>11918.192693327079</c:v>
                </c:pt>
                <c:pt idx="79">
                  <c:v>11995.286520908478</c:v>
                </c:pt>
                <c:pt idx="80">
                  <c:v>12123.594172223316</c:v>
                </c:pt>
                <c:pt idx="81">
                  <c:v>12458.815649052121</c:v>
                </c:pt>
                <c:pt idx="82">
                  <c:v>12689.641852845494</c:v>
                </c:pt>
                <c:pt idx="83">
                  <c:v>12860.111290164414</c:v>
                </c:pt>
                <c:pt idx="84">
                  <c:v>13091.108328719392</c:v>
                </c:pt>
                <c:pt idx="85">
                  <c:v>13254.72941726856</c:v>
                </c:pt>
                <c:pt idx="86">
                  <c:v>13402.649469595288</c:v>
                </c:pt>
                <c:pt idx="87">
                  <c:v>13863.303893601336</c:v>
                </c:pt>
                <c:pt idx="88">
                  <c:v>14088.594997565324</c:v>
                </c:pt>
                <c:pt idx="89">
                  <c:v>14302.32490509532</c:v>
                </c:pt>
                <c:pt idx="90">
                  <c:v>14512.76884897925</c:v>
                </c:pt>
                <c:pt idx="91">
                  <c:v>14685.155888096908</c:v>
                </c:pt>
                <c:pt idx="92">
                  <c:v>14859.590260934805</c:v>
                </c:pt>
                <c:pt idx="93">
                  <c:v>14859.590260934805</c:v>
                </c:pt>
                <c:pt idx="94">
                  <c:v>15153.289154540475</c:v>
                </c:pt>
                <c:pt idx="95">
                  <c:v>15238.639498012748</c:v>
                </c:pt>
                <c:pt idx="96">
                  <c:v>15485.273644810923</c:v>
                </c:pt>
                <c:pt idx="97">
                  <c:v>15568.754776072972</c:v>
                </c:pt>
                <c:pt idx="98">
                  <c:v>15648.859900954067</c:v>
                </c:pt>
                <c:pt idx="99">
                  <c:v>15816.29403138806</c:v>
                </c:pt>
                <c:pt idx="100">
                  <c:v>15944.908761685338</c:v>
                </c:pt>
                <c:pt idx="101">
                  <c:v>16059.578914377635</c:v>
                </c:pt>
                <c:pt idx="102">
                  <c:v>16204.626459236413</c:v>
                </c:pt>
                <c:pt idx="103">
                  <c:v>16404.692194653144</c:v>
                </c:pt>
                <c:pt idx="104">
                  <c:v>16446.980457479993</c:v>
                </c:pt>
                <c:pt idx="105">
                  <c:v>16505.45099210046</c:v>
                </c:pt>
                <c:pt idx="106">
                  <c:v>16604.4930839765</c:v>
                </c:pt>
                <c:pt idx="107">
                  <c:v>16604.4930839765</c:v>
                </c:pt>
                <c:pt idx="108">
                  <c:v>16662.96361859697</c:v>
                </c:pt>
                <c:pt idx="109">
                  <c:v>16705.251881423817</c:v>
                </c:pt>
                <c:pt idx="110">
                  <c:v>16905.317616840548</c:v>
                </c:pt>
                <c:pt idx="111">
                  <c:v>17069.500289595235</c:v>
                </c:pt>
                <c:pt idx="112">
                  <c:v>17223.773201969503</c:v>
                </c:pt>
                <c:pt idx="113">
                  <c:v>17313.33345425962</c:v>
                </c:pt>
                <c:pt idx="114">
                  <c:v>17527.063361789616</c:v>
                </c:pt>
                <c:pt idx="115">
                  <c:v>17686.780402839846</c:v>
                </c:pt>
                <c:pt idx="116">
                  <c:v>17984.08364469904</c:v>
                </c:pt>
                <c:pt idx="117">
                  <c:v>17984.08364469904</c:v>
                </c:pt>
                <c:pt idx="118">
                  <c:v>17984.08364469904</c:v>
                </c:pt>
                <c:pt idx="119">
                  <c:v>0</c:v>
                </c:pt>
              </c:numCache>
            </c:numRef>
          </c:xVal>
          <c:yVal>
            <c:numRef>
              <c:f>Adatlap!$A$4:$A$125</c:f>
              <c:numCache>
                <c:ptCount val="122"/>
                <c:pt idx="0">
                  <c:v>220</c:v>
                </c:pt>
                <c:pt idx="1">
                  <c:v>220</c:v>
                </c:pt>
                <c:pt idx="2">
                  <c:v>225</c:v>
                </c:pt>
                <c:pt idx="3">
                  <c:v>225</c:v>
                </c:pt>
                <c:pt idx="4">
                  <c:v>230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245</c:v>
                </c:pt>
                <c:pt idx="9">
                  <c:v>250</c:v>
                </c:pt>
                <c:pt idx="10">
                  <c:v>255</c:v>
                </c:pt>
                <c:pt idx="11">
                  <c:v>260</c:v>
                </c:pt>
                <c:pt idx="12">
                  <c:v>265</c:v>
                </c:pt>
                <c:pt idx="13">
                  <c:v>270</c:v>
                </c:pt>
                <c:pt idx="14">
                  <c:v>275</c:v>
                </c:pt>
                <c:pt idx="15">
                  <c:v>280</c:v>
                </c:pt>
                <c:pt idx="16">
                  <c:v>285</c:v>
                </c:pt>
                <c:pt idx="17">
                  <c:v>290</c:v>
                </c:pt>
                <c:pt idx="18">
                  <c:v>295</c:v>
                </c:pt>
                <c:pt idx="19">
                  <c:v>300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360</c:v>
                </c:pt>
                <c:pt idx="25">
                  <c:v>370</c:v>
                </c:pt>
                <c:pt idx="26">
                  <c:v>370</c:v>
                </c:pt>
                <c:pt idx="27">
                  <c:v>370</c:v>
                </c:pt>
                <c:pt idx="28">
                  <c:v>380</c:v>
                </c:pt>
                <c:pt idx="29">
                  <c:v>390</c:v>
                </c:pt>
                <c:pt idx="30">
                  <c:v>380</c:v>
                </c:pt>
                <c:pt idx="31">
                  <c:v>370</c:v>
                </c:pt>
                <c:pt idx="32">
                  <c:v>360</c:v>
                </c:pt>
                <c:pt idx="33">
                  <c:v>340</c:v>
                </c:pt>
                <c:pt idx="34">
                  <c:v>320</c:v>
                </c:pt>
                <c:pt idx="35">
                  <c:v>320</c:v>
                </c:pt>
                <c:pt idx="36">
                  <c:v>320</c:v>
                </c:pt>
                <c:pt idx="37">
                  <c:v>310</c:v>
                </c:pt>
                <c:pt idx="38">
                  <c:v>310</c:v>
                </c:pt>
                <c:pt idx="39">
                  <c:v>320</c:v>
                </c:pt>
                <c:pt idx="40">
                  <c:v>330</c:v>
                </c:pt>
                <c:pt idx="41">
                  <c:v>320</c:v>
                </c:pt>
                <c:pt idx="42">
                  <c:v>310</c:v>
                </c:pt>
                <c:pt idx="43">
                  <c:v>300</c:v>
                </c:pt>
                <c:pt idx="44">
                  <c:v>290</c:v>
                </c:pt>
                <c:pt idx="45">
                  <c:v>290</c:v>
                </c:pt>
                <c:pt idx="46">
                  <c:v>290</c:v>
                </c:pt>
                <c:pt idx="47">
                  <c:v>290</c:v>
                </c:pt>
                <c:pt idx="48">
                  <c:v>290</c:v>
                </c:pt>
                <c:pt idx="49">
                  <c:v>285</c:v>
                </c:pt>
                <c:pt idx="50">
                  <c:v>280</c:v>
                </c:pt>
                <c:pt idx="51">
                  <c:v>280</c:v>
                </c:pt>
                <c:pt idx="52">
                  <c:v>290</c:v>
                </c:pt>
                <c:pt idx="53">
                  <c:v>300</c:v>
                </c:pt>
                <c:pt idx="54">
                  <c:v>310</c:v>
                </c:pt>
                <c:pt idx="55">
                  <c:v>310</c:v>
                </c:pt>
                <c:pt idx="56">
                  <c:v>320</c:v>
                </c:pt>
                <c:pt idx="57">
                  <c:v>330</c:v>
                </c:pt>
                <c:pt idx="58">
                  <c:v>340</c:v>
                </c:pt>
                <c:pt idx="59">
                  <c:v>330</c:v>
                </c:pt>
                <c:pt idx="60">
                  <c:v>320</c:v>
                </c:pt>
                <c:pt idx="61">
                  <c:v>340</c:v>
                </c:pt>
                <c:pt idx="62">
                  <c:v>360</c:v>
                </c:pt>
                <c:pt idx="63">
                  <c:v>380</c:v>
                </c:pt>
                <c:pt idx="64">
                  <c:v>380</c:v>
                </c:pt>
                <c:pt idx="65">
                  <c:v>400</c:v>
                </c:pt>
                <c:pt idx="66">
                  <c:v>400</c:v>
                </c:pt>
                <c:pt idx="67">
                  <c:v>400</c:v>
                </c:pt>
                <c:pt idx="68">
                  <c:v>400</c:v>
                </c:pt>
                <c:pt idx="69">
                  <c:v>405</c:v>
                </c:pt>
                <c:pt idx="70">
                  <c:v>400</c:v>
                </c:pt>
                <c:pt idx="71">
                  <c:v>400</c:v>
                </c:pt>
                <c:pt idx="72">
                  <c:v>400</c:v>
                </c:pt>
                <c:pt idx="73">
                  <c:v>395</c:v>
                </c:pt>
                <c:pt idx="74">
                  <c:v>390</c:v>
                </c:pt>
                <c:pt idx="75">
                  <c:v>380</c:v>
                </c:pt>
                <c:pt idx="76">
                  <c:v>380</c:v>
                </c:pt>
                <c:pt idx="77">
                  <c:v>370</c:v>
                </c:pt>
                <c:pt idx="78">
                  <c:v>365</c:v>
                </c:pt>
                <c:pt idx="79">
                  <c:v>360</c:v>
                </c:pt>
                <c:pt idx="80">
                  <c:v>360</c:v>
                </c:pt>
                <c:pt idx="81">
                  <c:v>360</c:v>
                </c:pt>
                <c:pt idx="82">
                  <c:v>340</c:v>
                </c:pt>
                <c:pt idx="83">
                  <c:v>320</c:v>
                </c:pt>
                <c:pt idx="84">
                  <c:v>310</c:v>
                </c:pt>
                <c:pt idx="85">
                  <c:v>315</c:v>
                </c:pt>
                <c:pt idx="86">
                  <c:v>320</c:v>
                </c:pt>
                <c:pt idx="87">
                  <c:v>340</c:v>
                </c:pt>
                <c:pt idx="88">
                  <c:v>360</c:v>
                </c:pt>
                <c:pt idx="89">
                  <c:v>380</c:v>
                </c:pt>
                <c:pt idx="90">
                  <c:v>390</c:v>
                </c:pt>
                <c:pt idx="91">
                  <c:v>380</c:v>
                </c:pt>
                <c:pt idx="92">
                  <c:v>400</c:v>
                </c:pt>
                <c:pt idx="93">
                  <c:v>400</c:v>
                </c:pt>
                <c:pt idx="94">
                  <c:v>400</c:v>
                </c:pt>
                <c:pt idx="95">
                  <c:v>400</c:v>
                </c:pt>
                <c:pt idx="96">
                  <c:v>400</c:v>
                </c:pt>
                <c:pt idx="97">
                  <c:v>400</c:v>
                </c:pt>
                <c:pt idx="98">
                  <c:v>380</c:v>
                </c:pt>
                <c:pt idx="99">
                  <c:v>360</c:v>
                </c:pt>
                <c:pt idx="100">
                  <c:v>340</c:v>
                </c:pt>
                <c:pt idx="101">
                  <c:v>340</c:v>
                </c:pt>
                <c:pt idx="102">
                  <c:v>340</c:v>
                </c:pt>
                <c:pt idx="103">
                  <c:v>350</c:v>
                </c:pt>
                <c:pt idx="104">
                  <c:v>360</c:v>
                </c:pt>
                <c:pt idx="105">
                  <c:v>380</c:v>
                </c:pt>
                <c:pt idx="106">
                  <c:v>390</c:v>
                </c:pt>
                <c:pt idx="107">
                  <c:v>380</c:v>
                </c:pt>
                <c:pt idx="108">
                  <c:v>360</c:v>
                </c:pt>
                <c:pt idx="109">
                  <c:v>350</c:v>
                </c:pt>
                <c:pt idx="110">
                  <c:v>340</c:v>
                </c:pt>
                <c:pt idx="111">
                  <c:v>320</c:v>
                </c:pt>
                <c:pt idx="112">
                  <c:v>310</c:v>
                </c:pt>
                <c:pt idx="113">
                  <c:v>300</c:v>
                </c:pt>
                <c:pt idx="114">
                  <c:v>290</c:v>
                </c:pt>
                <c:pt idx="115">
                  <c:v>280</c:v>
                </c:pt>
                <c:pt idx="116">
                  <c:v>280</c:v>
                </c:pt>
              </c:numCache>
            </c:numRef>
          </c:yVal>
          <c:smooth val="0"/>
        </c:ser>
        <c:axId val="58951351"/>
        <c:axId val="60800112"/>
      </c:scatterChart>
      <c:valAx>
        <c:axId val="58951351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60800112"/>
        <c:crosses val="autoZero"/>
        <c:crossBetween val="midCat"/>
        <c:dispUnits/>
        <c:majorUnit val="5000"/>
        <c:minorUnit val="1000"/>
      </c:valAx>
      <c:valAx>
        <c:axId val="60800112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0.60925</cdr:y>
    </cdr:from>
    <cdr:to>
      <cdr:x>0.1605</cdr:x>
      <cdr:y>0.91875</cdr:y>
    </cdr:to>
    <cdr:sp>
      <cdr:nvSpPr>
        <cdr:cNvPr id="1" name="Line 1"/>
        <cdr:cNvSpPr>
          <a:spLocks/>
        </cdr:cNvSpPr>
      </cdr:nvSpPr>
      <cdr:spPr>
        <a:xfrm>
          <a:off x="1476375" y="3505200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</cdr:x>
      <cdr:y>0.46475</cdr:y>
    </cdr:from>
    <cdr:to>
      <cdr:x>0.355</cdr:x>
      <cdr:y>0.91875</cdr:y>
    </cdr:to>
    <cdr:sp>
      <cdr:nvSpPr>
        <cdr:cNvPr id="2" name="Line 2"/>
        <cdr:cNvSpPr>
          <a:spLocks/>
        </cdr:cNvSpPr>
      </cdr:nvSpPr>
      <cdr:spPr>
        <a:xfrm>
          <a:off x="3267075" y="2676525"/>
          <a:ext cx="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0.4555</cdr:y>
    </cdr:from>
    <cdr:to>
      <cdr:x>0.481</cdr:x>
      <cdr:y>0.92825</cdr:y>
    </cdr:to>
    <cdr:sp>
      <cdr:nvSpPr>
        <cdr:cNvPr id="3" name="Line 3"/>
        <cdr:cNvSpPr>
          <a:spLocks/>
        </cdr:cNvSpPr>
      </cdr:nvSpPr>
      <cdr:spPr>
        <a:xfrm>
          <a:off x="4429125" y="2619375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0.6105</cdr:x>
      <cdr:y>0.4555</cdr:y>
    </cdr:from>
    <cdr:to>
      <cdr:x>0.6105</cdr:x>
      <cdr:y>0.92825</cdr:y>
    </cdr:to>
    <cdr:sp>
      <cdr:nvSpPr>
        <cdr:cNvPr id="4" name="Line 4"/>
        <cdr:cNvSpPr>
          <a:spLocks/>
        </cdr:cNvSpPr>
      </cdr:nvSpPr>
      <cdr:spPr>
        <a:xfrm>
          <a:off x="5619750" y="2619375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</cdr:x>
      <cdr:y>0.42975</cdr:y>
    </cdr:from>
    <cdr:to>
      <cdr:x>0.74</cdr:x>
      <cdr:y>0.92825</cdr:y>
    </cdr:to>
    <cdr:sp>
      <cdr:nvSpPr>
        <cdr:cNvPr id="5" name="Line 5"/>
        <cdr:cNvSpPr>
          <a:spLocks/>
        </cdr:cNvSpPr>
      </cdr:nvSpPr>
      <cdr:spPr>
        <a:xfrm>
          <a:off x="6819900" y="2466975"/>
          <a:ext cx="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</cdr:x>
      <cdr:y>0.60925</cdr:y>
    </cdr:from>
    <cdr:to>
      <cdr:x>0.791</cdr:x>
      <cdr:y>0.92825</cdr:y>
    </cdr:to>
    <cdr:sp>
      <cdr:nvSpPr>
        <cdr:cNvPr id="6" name="Line 6"/>
        <cdr:cNvSpPr>
          <a:spLocks/>
        </cdr:cNvSpPr>
      </cdr:nvSpPr>
      <cdr:spPr>
        <a:xfrm>
          <a:off x="7286625" y="3505200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0.1465</cdr:x>
      <cdr:y>0.766</cdr:y>
    </cdr:from>
    <cdr:to>
      <cdr:x>0.16125</cdr:x>
      <cdr:y>0.9015</cdr:y>
    </cdr:to>
    <cdr:sp>
      <cdr:nvSpPr>
        <cdr:cNvPr id="7" name="AutoShape 8"/>
        <cdr:cNvSpPr>
          <a:spLocks/>
        </cdr:cNvSpPr>
      </cdr:nvSpPr>
      <cdr:spPr>
        <a:xfrm rot="16200000">
          <a:off x="1343025" y="4410075"/>
          <a:ext cx="133350" cy="781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Gánt, Gránás th.</a:t>
          </a:r>
        </a:p>
      </cdr:txBody>
    </cdr:sp>
  </cdr:relSizeAnchor>
  <cdr:relSizeAnchor xmlns:cdr="http://schemas.openxmlformats.org/drawingml/2006/chartDrawing">
    <cdr:from>
      <cdr:x>0.341</cdr:x>
      <cdr:y>0.766</cdr:y>
    </cdr:from>
    <cdr:to>
      <cdr:x>0.35575</cdr:x>
      <cdr:y>0.905</cdr:y>
    </cdr:to>
    <cdr:sp>
      <cdr:nvSpPr>
        <cdr:cNvPr id="8" name="AutoShape 9"/>
        <cdr:cNvSpPr>
          <a:spLocks/>
        </cdr:cNvSpPr>
      </cdr:nvSpPr>
      <cdr:spPr>
        <a:xfrm rot="16200000">
          <a:off x="3143250" y="4410075"/>
          <a:ext cx="133350" cy="800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Mindszentpuszta</a:t>
          </a:r>
        </a:p>
      </cdr:txBody>
    </cdr:sp>
  </cdr:relSizeAnchor>
  <cdr:relSizeAnchor xmlns:cdr="http://schemas.openxmlformats.org/drawingml/2006/chartDrawing">
    <cdr:from>
      <cdr:x>0.4655</cdr:x>
      <cdr:y>0.82825</cdr:y>
    </cdr:from>
    <cdr:to>
      <cdr:x>0.48025</cdr:x>
      <cdr:y>0.905</cdr:y>
    </cdr:to>
    <cdr:sp>
      <cdr:nvSpPr>
        <cdr:cNvPr id="9" name="AutoShape 10"/>
        <cdr:cNvSpPr>
          <a:spLocks/>
        </cdr:cNvSpPr>
      </cdr:nvSpPr>
      <cdr:spPr>
        <a:xfrm rot="16200000">
          <a:off x="4286250" y="4772025"/>
          <a:ext cx="133350" cy="4381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Csáki vár</a:t>
          </a:r>
        </a:p>
      </cdr:txBody>
    </cdr:sp>
  </cdr:relSizeAnchor>
  <cdr:relSizeAnchor xmlns:cdr="http://schemas.openxmlformats.org/drawingml/2006/chartDrawing">
    <cdr:from>
      <cdr:x>0.5965</cdr:x>
      <cdr:y>0.78075</cdr:y>
    </cdr:from>
    <cdr:to>
      <cdr:x>0.61125</cdr:x>
      <cdr:y>0.92</cdr:y>
    </cdr:to>
    <cdr:sp>
      <cdr:nvSpPr>
        <cdr:cNvPr id="10" name="AutoShape 11"/>
        <cdr:cNvSpPr>
          <a:spLocks/>
        </cdr:cNvSpPr>
      </cdr:nvSpPr>
      <cdr:spPr>
        <a:xfrm rot="16200000">
          <a:off x="5495925" y="4495800"/>
          <a:ext cx="133350" cy="800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Kőhányáspuszta</a:t>
          </a:r>
        </a:p>
      </cdr:txBody>
    </cdr:sp>
  </cdr:relSizeAnchor>
  <cdr:relSizeAnchor xmlns:cdr="http://schemas.openxmlformats.org/drawingml/2006/chartDrawing">
    <cdr:from>
      <cdr:x>0.7265</cdr:x>
      <cdr:y>0.815</cdr:y>
    </cdr:from>
    <cdr:to>
      <cdr:x>0.7405</cdr:x>
      <cdr:y>0.92025</cdr:y>
    </cdr:to>
    <cdr:sp>
      <cdr:nvSpPr>
        <cdr:cNvPr id="11" name="AutoShape 12"/>
        <cdr:cNvSpPr>
          <a:spLocks/>
        </cdr:cNvSpPr>
      </cdr:nvSpPr>
      <cdr:spPr>
        <a:xfrm rot="16200000">
          <a:off x="6696075" y="4695825"/>
          <a:ext cx="133350" cy="6096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Gesztesi vár</a:t>
          </a:r>
        </a:p>
      </cdr:txBody>
    </cdr:sp>
  </cdr:relSizeAnchor>
  <cdr:relSizeAnchor xmlns:cdr="http://schemas.openxmlformats.org/drawingml/2006/chartDrawing">
    <cdr:from>
      <cdr:x>0.7755</cdr:x>
      <cdr:y>0.815</cdr:y>
    </cdr:from>
    <cdr:to>
      <cdr:x>0.79025</cdr:x>
      <cdr:y>0.9125</cdr:y>
    </cdr:to>
    <cdr:sp>
      <cdr:nvSpPr>
        <cdr:cNvPr id="12" name="AutoShape 13"/>
        <cdr:cNvSpPr>
          <a:spLocks/>
        </cdr:cNvSpPr>
      </cdr:nvSpPr>
      <cdr:spPr>
        <a:xfrm rot="16200000">
          <a:off x="7143750" y="4695825"/>
          <a:ext cx="133350" cy="5619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Várgesztes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5"/>
  <sheetViews>
    <sheetView tabSelected="1" workbookViewId="0" topLeftCell="A96">
      <selection activeCell="I111" sqref="I111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 customHeight="1">
      <c r="A4" s="34">
        <v>220</v>
      </c>
      <c r="B4" s="40">
        <v>930</v>
      </c>
      <c r="C4" s="41">
        <v>1447</v>
      </c>
      <c r="D4" s="39">
        <v>0</v>
      </c>
      <c r="E4" s="35">
        <v>0</v>
      </c>
      <c r="F4" s="38"/>
      <c r="G4" s="36"/>
      <c r="H4" s="37" t="s">
        <v>9</v>
      </c>
    </row>
    <row r="5" spans="1:8" ht="12.75">
      <c r="A5" s="5">
        <v>220</v>
      </c>
      <c r="B5" s="6">
        <v>890</v>
      </c>
      <c r="C5" s="6">
        <v>1469</v>
      </c>
      <c r="D5" s="2">
        <f>(SQRT((B5-B4)*(B5-B4)+(C5-C4)*(C5-C4)))*1000/195</f>
        <v>234.10691713873493</v>
      </c>
      <c r="E5" s="22">
        <f>SUM(D$5)</f>
        <v>234.10691713873493</v>
      </c>
      <c r="F5" s="5">
        <f>IF(A5-A6&gt;0,A5-A6,0)</f>
        <v>0</v>
      </c>
      <c r="G5" s="16">
        <f>IF(A6-A5&gt;0,A6-A5,0)</f>
        <v>5</v>
      </c>
      <c r="H5" s="7"/>
    </row>
    <row r="6" spans="1:8" ht="12.75">
      <c r="A6" s="3">
        <v>225</v>
      </c>
      <c r="B6" s="1">
        <v>864</v>
      </c>
      <c r="C6" s="1">
        <v>1437</v>
      </c>
      <c r="D6" s="2">
        <f aca="true" t="shared" si="0" ref="D6:D69">(SQRT((B6-B5)*(B6-B5)+(C6-C5)*(C6-C5)))*1000/195</f>
        <v>211.441314134239</v>
      </c>
      <c r="E6" s="22">
        <f>SUM(D$5:D6)</f>
        <v>445.5482312729739</v>
      </c>
      <c r="F6" s="5">
        <f>IF(A6-A7&gt;0,A6-A7,0)</f>
        <v>0</v>
      </c>
      <c r="G6" s="16">
        <f>IF(A7-A6&gt;0,A7-A6,0)</f>
        <v>0</v>
      </c>
      <c r="H6" s="4"/>
    </row>
    <row r="7" spans="1:8" ht="12.75">
      <c r="A7" s="3">
        <v>225</v>
      </c>
      <c r="B7" s="1">
        <v>869</v>
      </c>
      <c r="C7" s="1">
        <v>1429</v>
      </c>
      <c r="D7" s="2">
        <f t="shared" si="0"/>
        <v>48.37939042080309</v>
      </c>
      <c r="E7" s="23">
        <f>SUM(D$5:D7)</f>
        <v>493.927621693777</v>
      </c>
      <c r="F7" s="5">
        <f aca="true" t="shared" si="1" ref="F7:F70">IF(A7-A8&gt;0,A7-A8,0)</f>
        <v>0</v>
      </c>
      <c r="G7" s="16">
        <f aca="true" t="shared" si="2" ref="G7:G70">IF(A8-A7&gt;0,A8-A7,0)</f>
        <v>5</v>
      </c>
      <c r="H7" s="4"/>
    </row>
    <row r="8" spans="1:8" ht="12.75">
      <c r="A8" s="3">
        <v>230</v>
      </c>
      <c r="B8" s="1">
        <v>851</v>
      </c>
      <c r="C8" s="1">
        <v>1400</v>
      </c>
      <c r="D8" s="2">
        <f t="shared" si="0"/>
        <v>175.03639144488216</v>
      </c>
      <c r="E8" s="22">
        <f>SUM(D$5:D8)</f>
        <v>668.9640131386591</v>
      </c>
      <c r="F8" s="5">
        <f t="shared" si="1"/>
        <v>0</v>
      </c>
      <c r="G8" s="16">
        <f t="shared" si="2"/>
        <v>10</v>
      </c>
      <c r="H8" s="4"/>
    </row>
    <row r="9" spans="1:8" ht="12.75">
      <c r="A9" s="3">
        <v>240</v>
      </c>
      <c r="B9" s="1">
        <v>816</v>
      </c>
      <c r="C9" s="1">
        <v>1353</v>
      </c>
      <c r="D9" s="2">
        <f t="shared" si="0"/>
        <v>300.5145707483818</v>
      </c>
      <c r="E9" s="23">
        <f>SUM(D$5:D9)</f>
        <v>969.4785838870409</v>
      </c>
      <c r="F9" s="5">
        <f t="shared" si="1"/>
        <v>0</v>
      </c>
      <c r="G9" s="16">
        <f t="shared" si="2"/>
        <v>0</v>
      </c>
      <c r="H9" s="4"/>
    </row>
    <row r="10" spans="1:8" ht="12.75">
      <c r="A10" s="3">
        <v>240</v>
      </c>
      <c r="B10" s="1">
        <v>798</v>
      </c>
      <c r="C10" s="1">
        <v>1331</v>
      </c>
      <c r="D10" s="2">
        <f t="shared" si="0"/>
        <v>145.77097849796817</v>
      </c>
      <c r="E10" s="22">
        <f>SUM(D$5:D10)</f>
        <v>1115.249562385009</v>
      </c>
      <c r="F10" s="5">
        <f t="shared" si="1"/>
        <v>0</v>
      </c>
      <c r="G10" s="16">
        <f t="shared" si="2"/>
        <v>0</v>
      </c>
      <c r="H10" s="4"/>
    </row>
    <row r="11" spans="1:8" ht="12.75">
      <c r="A11" s="3">
        <v>240</v>
      </c>
      <c r="B11" s="1">
        <v>782</v>
      </c>
      <c r="C11" s="1">
        <v>1321</v>
      </c>
      <c r="D11" s="2">
        <f t="shared" si="0"/>
        <v>96.75878084160618</v>
      </c>
      <c r="E11" s="23">
        <f>SUM(D$5:D11)</f>
        <v>1212.0083432266154</v>
      </c>
      <c r="F11" s="5">
        <f t="shared" si="1"/>
        <v>0</v>
      </c>
      <c r="G11" s="16">
        <f t="shared" si="2"/>
        <v>5</v>
      </c>
      <c r="H11" s="4"/>
    </row>
    <row r="12" spans="1:8" ht="12.75">
      <c r="A12" s="3">
        <v>245</v>
      </c>
      <c r="B12" s="1">
        <v>764</v>
      </c>
      <c r="C12" s="1">
        <v>1280</v>
      </c>
      <c r="D12" s="2">
        <f t="shared" si="0"/>
        <v>229.62680181782676</v>
      </c>
      <c r="E12" s="22">
        <f>SUM(D$5:D12)</f>
        <v>1441.6351450444422</v>
      </c>
      <c r="F12" s="5">
        <f t="shared" si="1"/>
        <v>0</v>
      </c>
      <c r="G12" s="16">
        <f t="shared" si="2"/>
        <v>5</v>
      </c>
      <c r="H12" s="4"/>
    </row>
    <row r="13" spans="1:8" ht="12.75">
      <c r="A13" s="3">
        <v>250</v>
      </c>
      <c r="B13" s="1">
        <v>759</v>
      </c>
      <c r="C13" s="1">
        <v>1248</v>
      </c>
      <c r="D13" s="2">
        <f t="shared" si="0"/>
        <v>166.093689648222</v>
      </c>
      <c r="E13" s="23">
        <f>SUM(D$5:D13)</f>
        <v>1607.7288346926641</v>
      </c>
      <c r="F13" s="5">
        <f t="shared" si="1"/>
        <v>0</v>
      </c>
      <c r="G13" s="16">
        <f t="shared" si="2"/>
        <v>5</v>
      </c>
      <c r="H13" s="4"/>
    </row>
    <row r="14" spans="1:8" ht="12.75">
      <c r="A14" s="3">
        <v>255</v>
      </c>
      <c r="B14" s="1">
        <v>755</v>
      </c>
      <c r="C14" s="1">
        <v>1225</v>
      </c>
      <c r="D14" s="2">
        <f t="shared" si="0"/>
        <v>119.7191541531154</v>
      </c>
      <c r="E14" s="22">
        <f>SUM(D$5:D14)</f>
        <v>1727.4479888457795</v>
      </c>
      <c r="F14" s="5">
        <f t="shared" si="1"/>
        <v>0</v>
      </c>
      <c r="G14" s="16">
        <f t="shared" si="2"/>
        <v>5</v>
      </c>
      <c r="H14" s="4"/>
    </row>
    <row r="15" spans="1:8" ht="12.75">
      <c r="A15" s="3">
        <v>260</v>
      </c>
      <c r="B15" s="1">
        <v>719</v>
      </c>
      <c r="C15" s="1">
        <v>1191</v>
      </c>
      <c r="D15" s="2">
        <f t="shared" si="0"/>
        <v>253.93678775671685</v>
      </c>
      <c r="E15" s="23">
        <f>SUM(D$5:D15)</f>
        <v>1981.3847766024965</v>
      </c>
      <c r="F15" s="5">
        <f t="shared" si="1"/>
        <v>0</v>
      </c>
      <c r="G15" s="16">
        <f t="shared" si="2"/>
        <v>5</v>
      </c>
      <c r="H15" s="4"/>
    </row>
    <row r="16" spans="1:8" ht="12.75">
      <c r="A16" s="3">
        <v>265</v>
      </c>
      <c r="B16" s="1">
        <v>702</v>
      </c>
      <c r="C16" s="1">
        <v>1173</v>
      </c>
      <c r="D16" s="2">
        <f t="shared" si="0"/>
        <v>126.96839387835843</v>
      </c>
      <c r="E16" s="22">
        <f>SUM(D$5:D16)</f>
        <v>2108.3531704808547</v>
      </c>
      <c r="F16" s="5">
        <f t="shared" si="1"/>
        <v>0</v>
      </c>
      <c r="G16" s="16">
        <f t="shared" si="2"/>
        <v>5</v>
      </c>
      <c r="H16" s="4"/>
    </row>
    <row r="17" spans="1:8" ht="12.75">
      <c r="A17" s="3">
        <v>270</v>
      </c>
      <c r="B17" s="1">
        <v>677</v>
      </c>
      <c r="C17" s="1">
        <v>1154</v>
      </c>
      <c r="D17" s="2">
        <f t="shared" si="0"/>
        <v>161.02890736520598</v>
      </c>
      <c r="E17" s="23">
        <f>SUM(D$5:D17)</f>
        <v>2269.382077846061</v>
      </c>
      <c r="F17" s="5">
        <f t="shared" si="1"/>
        <v>0</v>
      </c>
      <c r="G17" s="16">
        <f t="shared" si="2"/>
        <v>5</v>
      </c>
      <c r="H17" s="4"/>
    </row>
    <row r="18" spans="1:8" ht="12.75">
      <c r="A18" s="3">
        <v>275</v>
      </c>
      <c r="B18" s="1">
        <v>640</v>
      </c>
      <c r="C18" s="1">
        <v>1135</v>
      </c>
      <c r="D18" s="2">
        <f t="shared" si="0"/>
        <v>213.2988137752351</v>
      </c>
      <c r="E18" s="22">
        <f>SUM(D$5:D18)</f>
        <v>2482.680891621296</v>
      </c>
      <c r="F18" s="5">
        <f t="shared" si="1"/>
        <v>0</v>
      </c>
      <c r="G18" s="16">
        <f t="shared" si="2"/>
        <v>5</v>
      </c>
      <c r="H18" s="4"/>
    </row>
    <row r="19" spans="1:8" ht="12.75">
      <c r="A19" s="3">
        <v>280</v>
      </c>
      <c r="B19" s="1">
        <v>600</v>
      </c>
      <c r="C19" s="1">
        <v>1116</v>
      </c>
      <c r="D19" s="2">
        <f t="shared" si="0"/>
        <v>227.09322897932853</v>
      </c>
      <c r="E19" s="23">
        <f>SUM(D$5:D19)</f>
        <v>2709.7741206006244</v>
      </c>
      <c r="F19" s="5">
        <f t="shared" si="1"/>
        <v>0</v>
      </c>
      <c r="G19" s="16">
        <f t="shared" si="2"/>
        <v>5</v>
      </c>
      <c r="H19" s="4"/>
    </row>
    <row r="20" spans="1:8" ht="12.75">
      <c r="A20" s="3">
        <v>285</v>
      </c>
      <c r="B20" s="1">
        <v>560</v>
      </c>
      <c r="C20" s="1">
        <v>1089</v>
      </c>
      <c r="D20" s="2">
        <f t="shared" si="0"/>
        <v>247.48571306694677</v>
      </c>
      <c r="E20" s="22">
        <f>SUM(D$5:D20)</f>
        <v>2957.259833667571</v>
      </c>
      <c r="F20" s="5">
        <f t="shared" si="1"/>
        <v>0</v>
      </c>
      <c r="G20" s="16">
        <f t="shared" si="2"/>
        <v>5</v>
      </c>
      <c r="H20" s="4"/>
    </row>
    <row r="21" spans="1:8" ht="12.75">
      <c r="A21" s="3">
        <v>290</v>
      </c>
      <c r="B21" s="1">
        <v>541</v>
      </c>
      <c r="C21" s="1">
        <v>1063</v>
      </c>
      <c r="D21" s="2">
        <f t="shared" si="0"/>
        <v>165.14094551902173</v>
      </c>
      <c r="E21" s="23">
        <f>SUM(D$5:D21)</f>
        <v>3122.400779186593</v>
      </c>
      <c r="F21" s="5">
        <f t="shared" si="1"/>
        <v>0</v>
      </c>
      <c r="G21" s="16">
        <f t="shared" si="2"/>
        <v>5</v>
      </c>
      <c r="H21" s="4"/>
    </row>
    <row r="22" spans="1:8" ht="12.75">
      <c r="A22" s="3">
        <v>295</v>
      </c>
      <c r="B22" s="1">
        <v>521</v>
      </c>
      <c r="C22" s="1">
        <v>1032</v>
      </c>
      <c r="D22" s="2">
        <f t="shared" si="0"/>
        <v>189.1883768789407</v>
      </c>
      <c r="E22" s="22">
        <f>SUM(D$5:D22)</f>
        <v>3311.5891560655336</v>
      </c>
      <c r="F22" s="5">
        <f t="shared" si="1"/>
        <v>0</v>
      </c>
      <c r="G22" s="16">
        <f t="shared" si="2"/>
        <v>5</v>
      </c>
      <c r="H22" s="4"/>
    </row>
    <row r="23" spans="1:8" ht="12.75">
      <c r="A23" s="3">
        <v>300</v>
      </c>
      <c r="B23" s="1">
        <v>513</v>
      </c>
      <c r="C23" s="1">
        <v>1007</v>
      </c>
      <c r="D23" s="2">
        <f t="shared" si="0"/>
        <v>134.60927947083783</v>
      </c>
      <c r="E23" s="23">
        <f>SUM(D$5:D23)</f>
        <v>3446.1984355363716</v>
      </c>
      <c r="F23" s="5">
        <f t="shared" si="1"/>
        <v>0</v>
      </c>
      <c r="G23" s="16">
        <f t="shared" si="2"/>
        <v>20</v>
      </c>
      <c r="H23" s="4"/>
    </row>
    <row r="24" spans="1:8" ht="12.75">
      <c r="A24" s="3">
        <v>320</v>
      </c>
      <c r="B24" s="1">
        <v>508</v>
      </c>
      <c r="C24" s="1">
        <v>995</v>
      </c>
      <c r="D24" s="2">
        <f t="shared" si="0"/>
        <v>66.66666666666667</v>
      </c>
      <c r="E24" s="22">
        <f>SUM(D$5:D24)</f>
        <v>3512.865102203038</v>
      </c>
      <c r="F24" s="5">
        <f t="shared" si="1"/>
        <v>0</v>
      </c>
      <c r="G24" s="16">
        <f t="shared" si="2"/>
        <v>10</v>
      </c>
      <c r="H24" s="4"/>
    </row>
    <row r="25" spans="1:8" ht="12.75">
      <c r="A25" s="3">
        <v>330</v>
      </c>
      <c r="B25" s="1">
        <v>499</v>
      </c>
      <c r="C25" s="1">
        <v>974</v>
      </c>
      <c r="D25" s="2">
        <f t="shared" si="0"/>
        <v>117.16574009021397</v>
      </c>
      <c r="E25" s="23">
        <f>SUM(D$5:D25)</f>
        <v>3630.030842293252</v>
      </c>
      <c r="F25" s="5">
        <f t="shared" si="1"/>
        <v>0</v>
      </c>
      <c r="G25" s="16">
        <f t="shared" si="2"/>
        <v>10</v>
      </c>
      <c r="H25" s="4"/>
    </row>
    <row r="26" spans="1:8" ht="12.75">
      <c r="A26" s="3">
        <v>340</v>
      </c>
      <c r="B26" s="1">
        <v>486</v>
      </c>
      <c r="C26" s="1">
        <v>959</v>
      </c>
      <c r="D26" s="2">
        <f t="shared" si="0"/>
        <v>101.79196533989337</v>
      </c>
      <c r="E26" s="22">
        <f>SUM(D$5:D26)</f>
        <v>3731.8228076331457</v>
      </c>
      <c r="F26" s="5">
        <f t="shared" si="1"/>
        <v>0</v>
      </c>
      <c r="G26" s="16">
        <f t="shared" si="2"/>
        <v>10</v>
      </c>
      <c r="H26" s="4"/>
    </row>
    <row r="27" spans="1:8" ht="12.75">
      <c r="A27" s="3">
        <v>350</v>
      </c>
      <c r="B27" s="1">
        <v>462</v>
      </c>
      <c r="C27" s="1">
        <v>934</v>
      </c>
      <c r="D27" s="2">
        <f t="shared" si="0"/>
        <v>177.7202405247534</v>
      </c>
      <c r="E27" s="23">
        <f>SUM(D$5:D27)</f>
        <v>3909.543048157899</v>
      </c>
      <c r="F27" s="5">
        <f t="shared" si="1"/>
        <v>0</v>
      </c>
      <c r="G27" s="16">
        <f t="shared" si="2"/>
        <v>10</v>
      </c>
      <c r="H27" s="4"/>
    </row>
    <row r="28" spans="1:8" ht="12.75">
      <c r="A28" s="3">
        <v>360</v>
      </c>
      <c r="B28" s="1">
        <v>436</v>
      </c>
      <c r="C28" s="1">
        <v>914</v>
      </c>
      <c r="D28" s="2">
        <f t="shared" si="0"/>
        <v>168.2176355575049</v>
      </c>
      <c r="E28" s="22">
        <f>SUM(D$5:D28)</f>
        <v>4077.760683715404</v>
      </c>
      <c r="F28" s="5">
        <f t="shared" si="1"/>
        <v>0</v>
      </c>
      <c r="G28" s="16">
        <f t="shared" si="2"/>
        <v>10</v>
      </c>
      <c r="H28" s="4"/>
    </row>
    <row r="29" spans="1:8" ht="12.75">
      <c r="A29" s="3">
        <v>370</v>
      </c>
      <c r="B29" s="1">
        <v>410</v>
      </c>
      <c r="C29" s="1">
        <v>891</v>
      </c>
      <c r="D29" s="2">
        <f t="shared" si="0"/>
        <v>178.0159482842029</v>
      </c>
      <c r="E29" s="23">
        <f>SUM(D$5:D29)</f>
        <v>4255.776631999607</v>
      </c>
      <c r="F29" s="5">
        <f t="shared" si="1"/>
        <v>0</v>
      </c>
      <c r="G29" s="16">
        <f t="shared" si="2"/>
        <v>0</v>
      </c>
      <c r="H29" s="4"/>
    </row>
    <row r="30" spans="1:8" ht="12.75">
      <c r="A30" s="3">
        <v>370</v>
      </c>
      <c r="B30" s="1">
        <v>389</v>
      </c>
      <c r="C30" s="1">
        <v>870</v>
      </c>
      <c r="D30" s="2">
        <f t="shared" si="0"/>
        <v>152.29992210171793</v>
      </c>
      <c r="E30" s="22">
        <f>SUM(D$5:D30)</f>
        <v>4408.076554101325</v>
      </c>
      <c r="F30" s="5">
        <f t="shared" si="1"/>
        <v>0</v>
      </c>
      <c r="G30" s="16">
        <f t="shared" si="2"/>
        <v>0</v>
      </c>
      <c r="H30" s="4"/>
    </row>
    <row r="31" spans="1:8" ht="12.75">
      <c r="A31" s="3">
        <v>370</v>
      </c>
      <c r="B31" s="1">
        <v>373</v>
      </c>
      <c r="C31" s="1">
        <v>846</v>
      </c>
      <c r="D31" s="2">
        <f t="shared" si="0"/>
        <v>147.92005232672776</v>
      </c>
      <c r="E31" s="23">
        <f>SUM(D$5:D31)</f>
        <v>4555.996606428053</v>
      </c>
      <c r="F31" s="5">
        <f t="shared" si="1"/>
        <v>0</v>
      </c>
      <c r="G31" s="16">
        <f t="shared" si="2"/>
        <v>10</v>
      </c>
      <c r="H31" s="4"/>
    </row>
    <row r="32" spans="1:8" ht="12.75">
      <c r="A32" s="3">
        <v>380</v>
      </c>
      <c r="B32" s="1">
        <v>332</v>
      </c>
      <c r="C32" s="1">
        <v>825</v>
      </c>
      <c r="D32" s="2">
        <f t="shared" si="0"/>
        <v>236.23164730832863</v>
      </c>
      <c r="E32" s="22">
        <f>SUM(D$5:D32)</f>
        <v>4792.228253736382</v>
      </c>
      <c r="F32" s="5">
        <f t="shared" si="1"/>
        <v>0</v>
      </c>
      <c r="G32" s="16">
        <f t="shared" si="2"/>
        <v>10</v>
      </c>
      <c r="H32" s="4"/>
    </row>
    <row r="33" spans="1:8" ht="12.75">
      <c r="A33" s="3">
        <v>390</v>
      </c>
      <c r="B33" s="1">
        <v>314</v>
      </c>
      <c r="C33" s="1">
        <v>819</v>
      </c>
      <c r="D33" s="2">
        <f t="shared" si="0"/>
        <v>97.30085108210397</v>
      </c>
      <c r="E33" s="23">
        <f>SUM(D$5:D33)</f>
        <v>4889.529104818485</v>
      </c>
      <c r="F33" s="5">
        <f t="shared" si="1"/>
        <v>10</v>
      </c>
      <c r="G33" s="16">
        <f t="shared" si="2"/>
        <v>0</v>
      </c>
      <c r="H33" s="4"/>
    </row>
    <row r="34" spans="1:8" ht="12.75">
      <c r="A34" s="3">
        <v>380</v>
      </c>
      <c r="B34" s="1">
        <v>310</v>
      </c>
      <c r="C34" s="1">
        <v>792</v>
      </c>
      <c r="D34" s="2">
        <f t="shared" si="0"/>
        <v>139.9727596303198</v>
      </c>
      <c r="E34" s="22">
        <f>SUM(D$5:D34)</f>
        <v>5029.5018644488055</v>
      </c>
      <c r="F34" s="5">
        <f t="shared" si="1"/>
        <v>10</v>
      </c>
      <c r="G34" s="16">
        <f t="shared" si="2"/>
        <v>0</v>
      </c>
      <c r="H34" s="4"/>
    </row>
    <row r="35" spans="1:8" ht="12.75">
      <c r="A35" s="3">
        <v>370</v>
      </c>
      <c r="B35" s="1">
        <v>302</v>
      </c>
      <c r="C35" s="1">
        <v>775</v>
      </c>
      <c r="D35" s="2">
        <f t="shared" si="0"/>
        <v>96.35022681054326</v>
      </c>
      <c r="E35" s="23">
        <f>SUM(D$5:D35)</f>
        <v>5125.8520912593485</v>
      </c>
      <c r="F35" s="5">
        <f t="shared" si="1"/>
        <v>10</v>
      </c>
      <c r="G35" s="16">
        <f t="shared" si="2"/>
        <v>0</v>
      </c>
      <c r="H35" s="4"/>
    </row>
    <row r="36" spans="1:8" ht="12.75">
      <c r="A36" s="3">
        <v>360</v>
      </c>
      <c r="B36" s="1">
        <v>289</v>
      </c>
      <c r="C36" s="1">
        <v>769</v>
      </c>
      <c r="D36" s="2">
        <f t="shared" si="0"/>
        <v>73.4247234014172</v>
      </c>
      <c r="E36" s="22">
        <f>SUM(D$5:D36)</f>
        <v>5199.276814660766</v>
      </c>
      <c r="F36" s="5">
        <f t="shared" si="1"/>
        <v>20</v>
      </c>
      <c r="G36" s="16">
        <f t="shared" si="2"/>
        <v>0</v>
      </c>
      <c r="H36" s="4"/>
    </row>
    <row r="37" spans="1:8" ht="12.75">
      <c r="A37" s="3">
        <v>340</v>
      </c>
      <c r="B37" s="1">
        <v>252</v>
      </c>
      <c r="C37" s="1">
        <v>761</v>
      </c>
      <c r="D37" s="2">
        <f t="shared" si="0"/>
        <v>194.1281356999764</v>
      </c>
      <c r="E37" s="23">
        <f>SUM(D$5:D37)</f>
        <v>5393.404950360742</v>
      </c>
      <c r="F37" s="5">
        <f t="shared" si="1"/>
        <v>20</v>
      </c>
      <c r="G37" s="16">
        <f t="shared" si="2"/>
        <v>0</v>
      </c>
      <c r="H37" s="4"/>
    </row>
    <row r="38" spans="1:9" ht="12.75">
      <c r="A38" s="3">
        <v>320</v>
      </c>
      <c r="B38" s="1">
        <v>209</v>
      </c>
      <c r="C38" s="1">
        <v>746</v>
      </c>
      <c r="D38" s="2">
        <f t="shared" si="0"/>
        <v>233.54456485611695</v>
      </c>
      <c r="E38" s="22">
        <f>SUM(D$5:D38)</f>
        <v>5626.949515216859</v>
      </c>
      <c r="F38" s="5">
        <f t="shared" si="1"/>
        <v>0</v>
      </c>
      <c r="G38" s="16">
        <f t="shared" si="2"/>
        <v>0</v>
      </c>
      <c r="H38" s="4" t="s">
        <v>10</v>
      </c>
      <c r="I38">
        <f>SUM(G5:G38)</f>
        <v>170</v>
      </c>
    </row>
    <row r="39" spans="1:8" ht="12.75">
      <c r="A39" s="3">
        <v>320</v>
      </c>
      <c r="B39" s="1">
        <v>208</v>
      </c>
      <c r="C39" s="1">
        <v>735</v>
      </c>
      <c r="D39" s="2">
        <f t="shared" si="0"/>
        <v>56.64287701121672</v>
      </c>
      <c r="E39" s="23">
        <f>SUM(D$5:D39)</f>
        <v>5683.592392228076</v>
      </c>
      <c r="F39" s="5">
        <f t="shared" si="1"/>
        <v>0</v>
      </c>
      <c r="G39" s="16">
        <f t="shared" si="2"/>
        <v>0</v>
      </c>
      <c r="H39" s="4"/>
    </row>
    <row r="40" spans="1:8" ht="12.75">
      <c r="A40" s="3">
        <v>320</v>
      </c>
      <c r="B40" s="1">
        <v>210</v>
      </c>
      <c r="C40" s="1">
        <v>727</v>
      </c>
      <c r="D40" s="2">
        <f t="shared" si="0"/>
        <v>42.288262826847806</v>
      </c>
      <c r="E40" s="22">
        <f>SUM(D$5:D40)</f>
        <v>5725.880655054924</v>
      </c>
      <c r="F40" s="5">
        <f t="shared" si="1"/>
        <v>10</v>
      </c>
      <c r="G40" s="16">
        <f t="shared" si="2"/>
        <v>0</v>
      </c>
      <c r="H40" s="4"/>
    </row>
    <row r="41" spans="1:8" ht="12.75">
      <c r="A41" s="3">
        <v>310</v>
      </c>
      <c r="B41" s="1">
        <v>239</v>
      </c>
      <c r="C41" s="1">
        <v>708</v>
      </c>
      <c r="D41" s="2">
        <f t="shared" si="0"/>
        <v>177.79421357292017</v>
      </c>
      <c r="E41" s="23">
        <f>SUM(D$5:D41)</f>
        <v>5903.674868627844</v>
      </c>
      <c r="F41" s="5">
        <f t="shared" si="1"/>
        <v>0</v>
      </c>
      <c r="G41" s="16">
        <f t="shared" si="2"/>
        <v>0</v>
      </c>
      <c r="H41" s="4"/>
    </row>
    <row r="42" spans="1:8" ht="12.75">
      <c r="A42" s="3">
        <v>310</v>
      </c>
      <c r="B42" s="1">
        <v>251</v>
      </c>
      <c r="C42" s="1">
        <v>690</v>
      </c>
      <c r="D42" s="2">
        <f t="shared" si="0"/>
        <v>110.94003924504582</v>
      </c>
      <c r="E42" s="23">
        <f>SUM(D$5:D42)</f>
        <v>6014.61490787289</v>
      </c>
      <c r="F42" s="5">
        <f t="shared" si="1"/>
        <v>0</v>
      </c>
      <c r="G42" s="16">
        <f t="shared" si="2"/>
        <v>10</v>
      </c>
      <c r="H42" s="4"/>
    </row>
    <row r="43" spans="1:8" ht="12.75">
      <c r="A43" s="3">
        <v>320</v>
      </c>
      <c r="B43" s="1">
        <v>272</v>
      </c>
      <c r="C43" s="1">
        <v>675</v>
      </c>
      <c r="D43" s="2">
        <f t="shared" si="0"/>
        <v>132.34346564680965</v>
      </c>
      <c r="E43" s="23">
        <f>SUM(D$5:D43)</f>
        <v>6146.9583735197</v>
      </c>
      <c r="F43" s="5">
        <f t="shared" si="1"/>
        <v>0</v>
      </c>
      <c r="G43" s="16">
        <f t="shared" si="2"/>
        <v>10</v>
      </c>
      <c r="H43" s="4"/>
    </row>
    <row r="44" spans="1:8" ht="12.75">
      <c r="A44" s="3">
        <v>330</v>
      </c>
      <c r="B44" s="1">
        <v>285</v>
      </c>
      <c r="C44" s="1">
        <v>649</v>
      </c>
      <c r="D44" s="2">
        <f t="shared" si="0"/>
        <v>149.071198499986</v>
      </c>
      <c r="E44" s="23">
        <f>SUM(D$5:D44)</f>
        <v>6296.029572019686</v>
      </c>
      <c r="F44" s="5">
        <f t="shared" si="1"/>
        <v>10</v>
      </c>
      <c r="G44" s="16">
        <f t="shared" si="2"/>
        <v>0</v>
      </c>
      <c r="H44" s="4"/>
    </row>
    <row r="45" spans="1:8" ht="12.75">
      <c r="A45" s="3">
        <v>320</v>
      </c>
      <c r="B45" s="1">
        <v>285</v>
      </c>
      <c r="C45" s="1">
        <v>611</v>
      </c>
      <c r="D45" s="2">
        <f t="shared" si="0"/>
        <v>194.87179487179486</v>
      </c>
      <c r="E45" s="23">
        <f>SUM(D$5:D45)</f>
        <v>6490.901366891481</v>
      </c>
      <c r="F45" s="5">
        <f t="shared" si="1"/>
        <v>10</v>
      </c>
      <c r="G45" s="16">
        <f t="shared" si="2"/>
        <v>0</v>
      </c>
      <c r="H45" s="4"/>
    </row>
    <row r="46" spans="1:8" ht="12.75">
      <c r="A46" s="3">
        <v>310</v>
      </c>
      <c r="B46" s="1">
        <v>278</v>
      </c>
      <c r="C46" s="1">
        <v>589</v>
      </c>
      <c r="D46" s="2">
        <f t="shared" si="0"/>
        <v>118.39380903195072</v>
      </c>
      <c r="E46" s="23">
        <f>SUM(D$5:D46)</f>
        <v>6609.295175923432</v>
      </c>
      <c r="F46" s="5">
        <f t="shared" si="1"/>
        <v>10</v>
      </c>
      <c r="G46" s="16">
        <f t="shared" si="2"/>
        <v>0</v>
      </c>
      <c r="H46" s="4"/>
    </row>
    <row r="47" spans="1:8" ht="12.75">
      <c r="A47" s="3">
        <v>300</v>
      </c>
      <c r="B47" s="1">
        <v>287</v>
      </c>
      <c r="C47" s="1">
        <v>566</v>
      </c>
      <c r="D47" s="2">
        <f t="shared" si="0"/>
        <v>126.6573234382407</v>
      </c>
      <c r="E47" s="23">
        <f>SUM(D$5:D47)</f>
        <v>6735.952499361672</v>
      </c>
      <c r="F47" s="5">
        <f t="shared" si="1"/>
        <v>10</v>
      </c>
      <c r="G47" s="16">
        <f t="shared" si="2"/>
        <v>0</v>
      </c>
      <c r="H47" s="4"/>
    </row>
    <row r="48" spans="1:8" ht="12.75">
      <c r="A48" s="3">
        <v>290</v>
      </c>
      <c r="B48" s="1">
        <v>294</v>
      </c>
      <c r="C48" s="1">
        <v>547</v>
      </c>
      <c r="D48" s="2">
        <f t="shared" si="0"/>
        <v>103.83823964777737</v>
      </c>
      <c r="E48" s="23">
        <f>SUM(D$5:D48)</f>
        <v>6839.79073900945</v>
      </c>
      <c r="F48" s="5">
        <f t="shared" si="1"/>
        <v>0</v>
      </c>
      <c r="G48" s="16">
        <f t="shared" si="2"/>
        <v>0</v>
      </c>
      <c r="H48" s="4"/>
    </row>
    <row r="49" spans="1:8" ht="12.75">
      <c r="A49" s="3">
        <v>290</v>
      </c>
      <c r="B49" s="1">
        <v>325</v>
      </c>
      <c r="C49" s="1">
        <v>556</v>
      </c>
      <c r="D49" s="2">
        <f t="shared" si="0"/>
        <v>165.53858863147664</v>
      </c>
      <c r="E49" s="23">
        <f>SUM(D$5:D49)</f>
        <v>7005.329327640927</v>
      </c>
      <c r="F49" s="5">
        <f t="shared" si="1"/>
        <v>0</v>
      </c>
      <c r="G49" s="16">
        <f t="shared" si="2"/>
        <v>0</v>
      </c>
      <c r="H49" s="4"/>
    </row>
    <row r="50" spans="1:8" ht="12.75">
      <c r="A50" s="3">
        <v>290</v>
      </c>
      <c r="B50" s="1">
        <v>347</v>
      </c>
      <c r="C50" s="1">
        <v>551</v>
      </c>
      <c r="D50" s="2">
        <f t="shared" si="0"/>
        <v>115.6975812582408</v>
      </c>
      <c r="E50" s="23">
        <f>SUM(D$5:D50)</f>
        <v>7121.026908899167</v>
      </c>
      <c r="F50" s="5">
        <f t="shared" si="1"/>
        <v>0</v>
      </c>
      <c r="G50" s="16">
        <f t="shared" si="2"/>
        <v>0</v>
      </c>
      <c r="H50" s="4"/>
    </row>
    <row r="51" spans="1:8" ht="12.75">
      <c r="A51" s="3">
        <v>290</v>
      </c>
      <c r="B51" s="1">
        <v>371</v>
      </c>
      <c r="C51" s="1">
        <v>556</v>
      </c>
      <c r="D51" s="2">
        <f t="shared" si="0"/>
        <v>125.71949407314115</v>
      </c>
      <c r="E51" s="23">
        <f>SUM(D$5:D51)</f>
        <v>7246.746402972309</v>
      </c>
      <c r="F51" s="5">
        <f t="shared" si="1"/>
        <v>0</v>
      </c>
      <c r="G51" s="16">
        <f t="shared" si="2"/>
        <v>0</v>
      </c>
      <c r="H51" s="4"/>
    </row>
    <row r="52" spans="1:8" ht="12.75">
      <c r="A52" s="3">
        <v>290</v>
      </c>
      <c r="B52" s="1">
        <v>392</v>
      </c>
      <c r="C52" s="1">
        <v>515</v>
      </c>
      <c r="D52" s="2">
        <f t="shared" si="0"/>
        <v>236.23164730832863</v>
      </c>
      <c r="E52" s="23">
        <f>SUM(D$5:D52)</f>
        <v>7482.978050280637</v>
      </c>
      <c r="F52" s="5">
        <f t="shared" si="1"/>
        <v>5</v>
      </c>
      <c r="G52" s="16">
        <f t="shared" si="2"/>
        <v>0</v>
      </c>
      <c r="H52" s="4"/>
    </row>
    <row r="53" spans="1:8" ht="12.75">
      <c r="A53" s="3">
        <v>285</v>
      </c>
      <c r="B53" s="1">
        <v>366</v>
      </c>
      <c r="C53" s="1">
        <v>485</v>
      </c>
      <c r="D53" s="2">
        <f t="shared" si="0"/>
        <v>203.58393067978673</v>
      </c>
      <c r="E53" s="23">
        <f>SUM(D$5:D53)</f>
        <v>7686.561980960424</v>
      </c>
      <c r="F53" s="5">
        <f t="shared" si="1"/>
        <v>5</v>
      </c>
      <c r="G53" s="16">
        <f t="shared" si="2"/>
        <v>0</v>
      </c>
      <c r="H53" s="4"/>
    </row>
    <row r="54" spans="1:8" ht="12.75">
      <c r="A54" s="3">
        <v>280</v>
      </c>
      <c r="B54" s="1">
        <v>335</v>
      </c>
      <c r="C54" s="1">
        <v>461</v>
      </c>
      <c r="D54" s="2">
        <f t="shared" si="0"/>
        <v>201.0491875273093</v>
      </c>
      <c r="E54" s="23">
        <f>SUM(D$5:D54)</f>
        <v>7887.611168487733</v>
      </c>
      <c r="F54" s="5">
        <f t="shared" si="1"/>
        <v>0</v>
      </c>
      <c r="G54" s="16">
        <f t="shared" si="2"/>
        <v>0</v>
      </c>
      <c r="H54" s="4"/>
    </row>
    <row r="55" spans="1:8" ht="12.75">
      <c r="A55" s="3">
        <v>280</v>
      </c>
      <c r="B55" s="1">
        <v>373</v>
      </c>
      <c r="C55" s="1">
        <v>443</v>
      </c>
      <c r="D55" s="2">
        <f t="shared" si="0"/>
        <v>215.62867735003735</v>
      </c>
      <c r="E55" s="23">
        <f>SUM(D$5:D55)</f>
        <v>8103.23984583777</v>
      </c>
      <c r="F55" s="5">
        <f t="shared" si="1"/>
        <v>0</v>
      </c>
      <c r="G55" s="16">
        <f t="shared" si="2"/>
        <v>10</v>
      </c>
      <c r="H55" s="4"/>
    </row>
    <row r="56" spans="1:8" ht="12.75">
      <c r="A56" s="3">
        <v>290</v>
      </c>
      <c r="B56" s="1">
        <v>382</v>
      </c>
      <c r="C56" s="1">
        <v>363</v>
      </c>
      <c r="D56" s="2">
        <f t="shared" si="0"/>
        <v>412.8444012836663</v>
      </c>
      <c r="E56" s="23">
        <f>SUM(D$5:D56)</f>
        <v>8516.084247121436</v>
      </c>
      <c r="F56" s="5">
        <f t="shared" si="1"/>
        <v>0</v>
      </c>
      <c r="G56" s="16">
        <f t="shared" si="2"/>
        <v>10</v>
      </c>
      <c r="H56" s="4"/>
    </row>
    <row r="57" spans="1:8" ht="12.75">
      <c r="A57" s="3">
        <v>300</v>
      </c>
      <c r="B57" s="1">
        <v>416</v>
      </c>
      <c r="C57" s="1">
        <v>370</v>
      </c>
      <c r="D57" s="2">
        <f t="shared" si="0"/>
        <v>178.0159482842029</v>
      </c>
      <c r="E57" s="23">
        <f>SUM(D$5:D57)</f>
        <v>8694.10019540564</v>
      </c>
      <c r="F57" s="5">
        <f t="shared" si="1"/>
        <v>0</v>
      </c>
      <c r="G57" s="16">
        <f t="shared" si="2"/>
        <v>10</v>
      </c>
      <c r="H57" s="4"/>
    </row>
    <row r="58" spans="1:8" ht="12.75">
      <c r="A58" s="3">
        <v>310</v>
      </c>
      <c r="B58" s="1">
        <v>432</v>
      </c>
      <c r="C58" s="1">
        <v>382</v>
      </c>
      <c r="D58" s="2">
        <f t="shared" si="0"/>
        <v>102.56410256410257</v>
      </c>
      <c r="E58" s="23">
        <f>SUM(D$5:D58)</f>
        <v>8796.664297969743</v>
      </c>
      <c r="F58" s="5">
        <f t="shared" si="1"/>
        <v>0</v>
      </c>
      <c r="G58" s="16">
        <f t="shared" si="2"/>
        <v>0</v>
      </c>
      <c r="H58" s="4"/>
    </row>
    <row r="59" spans="1:8" ht="12.75">
      <c r="A59" s="3">
        <v>310</v>
      </c>
      <c r="B59" s="1">
        <v>438</v>
      </c>
      <c r="C59" s="1">
        <v>392</v>
      </c>
      <c r="D59" s="2">
        <f t="shared" si="0"/>
        <v>59.80463481892616</v>
      </c>
      <c r="E59" s="23">
        <f>SUM(D$5:D59)</f>
        <v>8856.468932788668</v>
      </c>
      <c r="F59" s="5">
        <f t="shared" si="1"/>
        <v>0</v>
      </c>
      <c r="G59" s="16">
        <f t="shared" si="2"/>
        <v>10</v>
      </c>
      <c r="H59" s="4"/>
    </row>
    <row r="60" spans="1:8" ht="12.75">
      <c r="A60" s="3">
        <v>320</v>
      </c>
      <c r="B60" s="1">
        <v>468</v>
      </c>
      <c r="C60" s="1">
        <v>390</v>
      </c>
      <c r="D60" s="2">
        <f t="shared" si="0"/>
        <v>154.18765516279905</v>
      </c>
      <c r="E60" s="23">
        <f>SUM(D$5:D60)</f>
        <v>9010.656587951467</v>
      </c>
      <c r="F60" s="5">
        <f t="shared" si="1"/>
        <v>0</v>
      </c>
      <c r="G60" s="16">
        <f t="shared" si="2"/>
        <v>10</v>
      </c>
      <c r="H60" s="4"/>
    </row>
    <row r="61" spans="1:8" ht="12.75">
      <c r="A61" s="3">
        <v>330</v>
      </c>
      <c r="B61" s="1">
        <v>478</v>
      </c>
      <c r="C61" s="1">
        <v>400</v>
      </c>
      <c r="D61" s="2">
        <f t="shared" si="0"/>
        <v>72.5237724293895</v>
      </c>
      <c r="E61" s="23">
        <f>SUM(D$5:D61)</f>
        <v>9083.180360380857</v>
      </c>
      <c r="F61" s="5">
        <f t="shared" si="1"/>
        <v>0</v>
      </c>
      <c r="G61" s="16">
        <f t="shared" si="2"/>
        <v>10</v>
      </c>
      <c r="H61" s="4"/>
    </row>
    <row r="62" spans="1:9" ht="12.75">
      <c r="A62" s="3">
        <v>340</v>
      </c>
      <c r="B62" s="1">
        <v>472</v>
      </c>
      <c r="C62" s="1">
        <v>413</v>
      </c>
      <c r="D62" s="2">
        <f t="shared" si="0"/>
        <v>73.4247234014172</v>
      </c>
      <c r="E62" s="23">
        <f>SUM(D$5:D62)</f>
        <v>9156.605083782273</v>
      </c>
      <c r="F62" s="5">
        <f t="shared" si="1"/>
        <v>10</v>
      </c>
      <c r="G62" s="16">
        <f t="shared" si="2"/>
        <v>0</v>
      </c>
      <c r="H62" s="4" t="s">
        <v>11</v>
      </c>
      <c r="I62">
        <f>SUM(G39:G62)</f>
        <v>80</v>
      </c>
    </row>
    <row r="63" spans="1:8" ht="12.75">
      <c r="A63" s="3">
        <v>330</v>
      </c>
      <c r="B63" s="1">
        <v>478</v>
      </c>
      <c r="C63" s="1">
        <v>400</v>
      </c>
      <c r="D63" s="2">
        <f t="shared" si="0"/>
        <v>73.4247234014172</v>
      </c>
      <c r="E63" s="23">
        <f>SUM(D$5:D63)</f>
        <v>9230.02980718369</v>
      </c>
      <c r="F63" s="5">
        <f t="shared" si="1"/>
        <v>10</v>
      </c>
      <c r="G63" s="16">
        <f t="shared" si="2"/>
        <v>0</v>
      </c>
      <c r="H63" s="4"/>
    </row>
    <row r="64" spans="1:8" ht="12.75">
      <c r="A64" s="3">
        <v>320</v>
      </c>
      <c r="B64" s="1">
        <v>468</v>
      </c>
      <c r="C64" s="1">
        <v>390</v>
      </c>
      <c r="D64" s="2">
        <f t="shared" si="0"/>
        <v>72.5237724293895</v>
      </c>
      <c r="E64" s="23">
        <f>SUM(D$5:D64)</f>
        <v>9302.553579613079</v>
      </c>
      <c r="F64" s="5">
        <f t="shared" si="1"/>
        <v>0</v>
      </c>
      <c r="G64" s="16">
        <f t="shared" si="2"/>
        <v>20</v>
      </c>
      <c r="H64" s="4"/>
    </row>
    <row r="65" spans="1:8" ht="12.75">
      <c r="A65" s="3">
        <v>340</v>
      </c>
      <c r="B65" s="1">
        <v>508</v>
      </c>
      <c r="C65" s="1">
        <v>409</v>
      </c>
      <c r="D65" s="2">
        <f t="shared" si="0"/>
        <v>227.09322897932853</v>
      </c>
      <c r="E65" s="23">
        <f>SUM(D$5:D65)</f>
        <v>9529.646808592408</v>
      </c>
      <c r="F65" s="5">
        <f t="shared" si="1"/>
        <v>0</v>
      </c>
      <c r="G65" s="16">
        <f t="shared" si="2"/>
        <v>20</v>
      </c>
      <c r="H65" s="4"/>
    </row>
    <row r="66" spans="1:8" ht="12.75">
      <c r="A66" s="3">
        <v>360</v>
      </c>
      <c r="B66" s="1">
        <v>530</v>
      </c>
      <c r="C66" s="1">
        <v>418</v>
      </c>
      <c r="D66" s="2">
        <f t="shared" si="0"/>
        <v>121.89604434876628</v>
      </c>
      <c r="E66" s="23">
        <f>SUM(D$5:D66)</f>
        <v>9651.542852941175</v>
      </c>
      <c r="F66" s="5">
        <f t="shared" si="1"/>
        <v>0</v>
      </c>
      <c r="G66" s="16">
        <f t="shared" si="2"/>
        <v>20</v>
      </c>
      <c r="H66" s="4"/>
    </row>
    <row r="67" spans="1:8" ht="12.75">
      <c r="A67" s="3">
        <v>380</v>
      </c>
      <c r="B67" s="1">
        <v>577</v>
      </c>
      <c r="C67" s="1">
        <v>438</v>
      </c>
      <c r="D67" s="2">
        <f t="shared" si="0"/>
        <v>261.94036490506943</v>
      </c>
      <c r="E67" s="23">
        <f>SUM(D$5:D67)</f>
        <v>9913.483217846244</v>
      </c>
      <c r="F67" s="5">
        <f t="shared" si="1"/>
        <v>0</v>
      </c>
      <c r="G67" s="16">
        <f t="shared" si="2"/>
        <v>0</v>
      </c>
      <c r="H67" s="4"/>
    </row>
    <row r="68" spans="1:8" ht="12.75">
      <c r="A68" s="3">
        <v>380</v>
      </c>
      <c r="B68" s="1">
        <v>590</v>
      </c>
      <c r="C68" s="1">
        <v>446</v>
      </c>
      <c r="D68" s="2">
        <f t="shared" si="0"/>
        <v>78.27865396140383</v>
      </c>
      <c r="E68" s="23">
        <f>SUM(D$5:D68)</f>
        <v>9991.761871807648</v>
      </c>
      <c r="F68" s="5">
        <f t="shared" si="1"/>
        <v>0</v>
      </c>
      <c r="G68" s="16">
        <f t="shared" si="2"/>
        <v>20</v>
      </c>
      <c r="H68" s="4"/>
    </row>
    <row r="69" spans="1:8" ht="12.75">
      <c r="A69" s="3">
        <v>400</v>
      </c>
      <c r="B69" s="1">
        <v>572</v>
      </c>
      <c r="C69" s="1">
        <v>400</v>
      </c>
      <c r="D69" s="2">
        <f t="shared" si="0"/>
        <v>253.3146468764814</v>
      </c>
      <c r="E69" s="23">
        <f>SUM(D$5:D69)</f>
        <v>10245.076518684129</v>
      </c>
      <c r="F69" s="5">
        <f t="shared" si="1"/>
        <v>0</v>
      </c>
      <c r="G69" s="16">
        <f t="shared" si="2"/>
        <v>0</v>
      </c>
      <c r="H69" s="4"/>
    </row>
    <row r="70" spans="1:8" ht="12.75">
      <c r="A70" s="3">
        <v>400</v>
      </c>
      <c r="B70" s="1">
        <v>573</v>
      </c>
      <c r="C70" s="1">
        <v>374</v>
      </c>
      <c r="D70" s="2">
        <f aca="true" t="shared" si="3" ref="D70:D122">(SQRT((B70-B69)*(B70-B69)+(C70-C69)*(C70-C69)))*1000/195</f>
        <v>133.43191621802757</v>
      </c>
      <c r="E70" s="23">
        <f>SUM(D$5:D70)</f>
        <v>10378.508434902156</v>
      </c>
      <c r="F70" s="5">
        <f t="shared" si="1"/>
        <v>0</v>
      </c>
      <c r="G70" s="16">
        <f t="shared" si="2"/>
        <v>0</v>
      </c>
      <c r="H70" s="4"/>
    </row>
    <row r="71" spans="1:8" ht="12.75">
      <c r="A71" s="3">
        <v>400</v>
      </c>
      <c r="B71" s="1">
        <v>563</v>
      </c>
      <c r="C71" s="1">
        <v>360</v>
      </c>
      <c r="D71" s="2">
        <f t="shared" si="3"/>
        <v>88.22897709787308</v>
      </c>
      <c r="E71" s="23">
        <f>SUM(D$5:D71)</f>
        <v>10466.73741200003</v>
      </c>
      <c r="F71" s="5">
        <f aca="true" t="shared" si="4" ref="F71:F121">IF(A71-A72&gt;0,A71-A72,0)</f>
        <v>0</v>
      </c>
      <c r="G71" s="16">
        <f aca="true" t="shared" si="5" ref="G71:G121">IF(A72-A71&gt;0,A72-A71,0)</f>
        <v>0</v>
      </c>
      <c r="H71" s="4"/>
    </row>
    <row r="72" spans="1:8" ht="12.75">
      <c r="A72" s="3">
        <v>400</v>
      </c>
      <c r="B72" s="1">
        <v>573</v>
      </c>
      <c r="C72" s="1">
        <v>339</v>
      </c>
      <c r="D72" s="2">
        <f t="shared" si="3"/>
        <v>119.27900871397956</v>
      </c>
      <c r="E72" s="23">
        <f>SUM(D$5:D72)</f>
        <v>10586.01642071401</v>
      </c>
      <c r="F72" s="5">
        <f t="shared" si="4"/>
        <v>0</v>
      </c>
      <c r="G72" s="16">
        <f t="shared" si="5"/>
        <v>5</v>
      </c>
      <c r="H72" s="4"/>
    </row>
    <row r="73" spans="1:8" ht="12.75">
      <c r="A73" s="3">
        <v>405</v>
      </c>
      <c r="B73" s="1">
        <v>590</v>
      </c>
      <c r="C73" s="1">
        <v>339</v>
      </c>
      <c r="D73" s="2">
        <f t="shared" si="3"/>
        <v>87.17948717948718</v>
      </c>
      <c r="E73" s="23">
        <f>SUM(D$5:D73)</f>
        <v>10673.195907893496</v>
      </c>
      <c r="F73" s="5">
        <f t="shared" si="4"/>
        <v>5</v>
      </c>
      <c r="G73" s="16">
        <f t="shared" si="5"/>
        <v>0</v>
      </c>
      <c r="H73" s="4"/>
    </row>
    <row r="74" spans="1:8" ht="12.75">
      <c r="A74" s="3">
        <v>400</v>
      </c>
      <c r="B74" s="1">
        <v>618</v>
      </c>
      <c r="C74" s="1">
        <v>363</v>
      </c>
      <c r="D74" s="2">
        <f t="shared" si="3"/>
        <v>189.11886066241817</v>
      </c>
      <c r="E74" s="23">
        <f>SUM(D$5:D74)</f>
        <v>10862.314768555914</v>
      </c>
      <c r="F74" s="5">
        <f t="shared" si="4"/>
        <v>0</v>
      </c>
      <c r="G74" s="16">
        <f t="shared" si="5"/>
        <v>0</v>
      </c>
      <c r="H74" s="4"/>
    </row>
    <row r="75" spans="1:8" ht="12.75">
      <c r="A75" s="3">
        <v>400</v>
      </c>
      <c r="B75" s="1">
        <v>639</v>
      </c>
      <c r="C75" s="1">
        <v>369</v>
      </c>
      <c r="D75" s="2">
        <f t="shared" si="3"/>
        <v>112.00169060431566</v>
      </c>
      <c r="E75" s="23">
        <f>SUM(D$5:D75)</f>
        <v>10974.31645916023</v>
      </c>
      <c r="F75" s="5">
        <f t="shared" si="4"/>
        <v>0</v>
      </c>
      <c r="G75" s="16">
        <f t="shared" si="5"/>
        <v>0</v>
      </c>
      <c r="H75" s="4"/>
    </row>
    <row r="76" spans="1:8" ht="12.75">
      <c r="A76" s="3">
        <v>400</v>
      </c>
      <c r="B76" s="1">
        <v>690</v>
      </c>
      <c r="C76" s="1">
        <v>375</v>
      </c>
      <c r="D76" s="2">
        <f t="shared" si="3"/>
        <v>263.34219644036443</v>
      </c>
      <c r="E76" s="23">
        <f>SUM(D$5:D76)</f>
        <v>11237.658655600595</v>
      </c>
      <c r="F76" s="5">
        <f t="shared" si="4"/>
        <v>5</v>
      </c>
      <c r="G76" s="16">
        <f t="shared" si="5"/>
        <v>0</v>
      </c>
      <c r="H76" s="4"/>
    </row>
    <row r="77" spans="1:8" ht="12.75">
      <c r="A77" s="3">
        <v>395</v>
      </c>
      <c r="B77" s="1">
        <v>701</v>
      </c>
      <c r="C77" s="1">
        <v>385</v>
      </c>
      <c r="D77" s="2">
        <f t="shared" si="3"/>
        <v>76.23624998624875</v>
      </c>
      <c r="E77" s="23">
        <f>SUM(D$5:D77)</f>
        <v>11313.894905586843</v>
      </c>
      <c r="F77" s="5">
        <f t="shared" si="4"/>
        <v>5</v>
      </c>
      <c r="G77" s="16">
        <f t="shared" si="5"/>
        <v>0</v>
      </c>
      <c r="H77" s="4"/>
    </row>
    <row r="78" spans="1:8" ht="12.75">
      <c r="A78" s="3">
        <v>390</v>
      </c>
      <c r="B78" s="1">
        <v>725</v>
      </c>
      <c r="C78" s="1">
        <v>408</v>
      </c>
      <c r="D78" s="2">
        <f t="shared" si="3"/>
        <v>170.4694373189196</v>
      </c>
      <c r="E78" s="23">
        <f>SUM(D$5:D78)</f>
        <v>11484.364342905763</v>
      </c>
      <c r="F78" s="5">
        <f t="shared" si="4"/>
        <v>10</v>
      </c>
      <c r="G78" s="16">
        <f t="shared" si="5"/>
        <v>0</v>
      </c>
      <c r="H78" s="4"/>
    </row>
    <row r="79" spans="1:8" ht="12.75">
      <c r="A79" s="3">
        <v>380</v>
      </c>
      <c r="B79" s="1">
        <v>751</v>
      </c>
      <c r="C79" s="1">
        <v>416</v>
      </c>
      <c r="D79" s="2">
        <f t="shared" si="3"/>
        <v>139.50226162805583</v>
      </c>
      <c r="E79" s="23">
        <f>SUM(D$5:D79)</f>
        <v>11623.86660453382</v>
      </c>
      <c r="F79" s="5">
        <f t="shared" si="4"/>
        <v>0</v>
      </c>
      <c r="G79" s="16">
        <f t="shared" si="5"/>
        <v>0</v>
      </c>
      <c r="H79" s="4"/>
    </row>
    <row r="80" spans="1:8" ht="12.75">
      <c r="A80" s="3">
        <v>380</v>
      </c>
      <c r="B80" s="1">
        <v>770</v>
      </c>
      <c r="C80" s="1">
        <v>427</v>
      </c>
      <c r="D80" s="2">
        <f t="shared" si="3"/>
        <v>112.58717128256487</v>
      </c>
      <c r="E80" s="23">
        <f>SUM(D$5:D80)</f>
        <v>11736.453775816384</v>
      </c>
      <c r="F80" s="5">
        <f t="shared" si="4"/>
        <v>10</v>
      </c>
      <c r="G80" s="16">
        <f t="shared" si="5"/>
        <v>0</v>
      </c>
      <c r="H80" s="4"/>
    </row>
    <row r="81" spans="1:8" ht="12.75">
      <c r="A81" s="3">
        <v>370</v>
      </c>
      <c r="B81" s="1">
        <v>787</v>
      </c>
      <c r="C81" s="1">
        <v>427</v>
      </c>
      <c r="D81" s="2">
        <f t="shared" si="3"/>
        <v>87.17948717948718</v>
      </c>
      <c r="E81" s="23">
        <f>SUM(D$5:D81)</f>
        <v>11823.63326299587</v>
      </c>
      <c r="F81" s="5">
        <f t="shared" si="4"/>
        <v>5</v>
      </c>
      <c r="G81" s="16">
        <f t="shared" si="5"/>
        <v>0</v>
      </c>
      <c r="H81" s="4"/>
    </row>
    <row r="82" spans="1:8" ht="12.75">
      <c r="A82" s="3">
        <v>365</v>
      </c>
      <c r="B82" s="1">
        <v>805</v>
      </c>
      <c r="C82" s="1">
        <v>423</v>
      </c>
      <c r="D82" s="2">
        <f t="shared" si="3"/>
        <v>94.55943033120909</v>
      </c>
      <c r="E82" s="23">
        <f>SUM(D$5:D82)</f>
        <v>11918.192693327079</v>
      </c>
      <c r="F82" s="5">
        <f t="shared" si="4"/>
        <v>5</v>
      </c>
      <c r="G82" s="16">
        <f t="shared" si="5"/>
        <v>0</v>
      </c>
      <c r="H82" s="4"/>
    </row>
    <row r="83" spans="1:8" ht="12.75">
      <c r="A83" s="3">
        <v>360</v>
      </c>
      <c r="B83" s="1">
        <v>820</v>
      </c>
      <c r="C83" s="1">
        <v>424</v>
      </c>
      <c r="D83" s="2">
        <f t="shared" si="3"/>
        <v>77.09382758139952</v>
      </c>
      <c r="E83" s="23">
        <f>SUM(D$5:D83)</f>
        <v>11995.286520908478</v>
      </c>
      <c r="F83" s="5">
        <f t="shared" si="4"/>
        <v>0</v>
      </c>
      <c r="G83" s="16">
        <f t="shared" si="5"/>
        <v>0</v>
      </c>
      <c r="H83" s="4"/>
    </row>
    <row r="84" spans="1:8" ht="12.75">
      <c r="A84" s="3">
        <v>360</v>
      </c>
      <c r="B84" s="1">
        <v>845</v>
      </c>
      <c r="C84" s="1">
        <v>425</v>
      </c>
      <c r="D84" s="2">
        <f t="shared" si="3"/>
        <v>128.307651314839</v>
      </c>
      <c r="E84" s="23">
        <f>SUM(D$5:D84)</f>
        <v>12123.594172223316</v>
      </c>
      <c r="F84" s="5">
        <f t="shared" si="4"/>
        <v>0</v>
      </c>
      <c r="G84" s="16">
        <f t="shared" si="5"/>
        <v>0</v>
      </c>
      <c r="H84" s="4"/>
    </row>
    <row r="85" spans="1:8" ht="12.75">
      <c r="A85" s="3">
        <v>360</v>
      </c>
      <c r="B85" s="1">
        <v>902</v>
      </c>
      <c r="C85" s="1">
        <v>393</v>
      </c>
      <c r="D85" s="2">
        <f t="shared" si="3"/>
        <v>335.2214768288045</v>
      </c>
      <c r="E85" s="23">
        <f>SUM(D$5:D85)</f>
        <v>12458.815649052121</v>
      </c>
      <c r="F85" s="5">
        <f t="shared" si="4"/>
        <v>20</v>
      </c>
      <c r="G85" s="16">
        <f t="shared" si="5"/>
        <v>0</v>
      </c>
      <c r="H85" s="4"/>
    </row>
    <row r="86" spans="1:8" ht="12.75">
      <c r="A86" s="3">
        <v>340</v>
      </c>
      <c r="B86" s="1">
        <v>903</v>
      </c>
      <c r="C86" s="1">
        <v>348</v>
      </c>
      <c r="D86" s="2">
        <f t="shared" si="3"/>
        <v>230.82620379337231</v>
      </c>
      <c r="E86" s="23">
        <f>SUM(D$5:D86)</f>
        <v>12689.641852845494</v>
      </c>
      <c r="F86" s="5">
        <f t="shared" si="4"/>
        <v>20</v>
      </c>
      <c r="G86" s="16">
        <f t="shared" si="5"/>
        <v>0</v>
      </c>
      <c r="H86" s="4"/>
    </row>
    <row r="87" spans="1:9" ht="12.75">
      <c r="A87" s="3">
        <v>320</v>
      </c>
      <c r="B87" s="1">
        <v>927</v>
      </c>
      <c r="C87" s="1">
        <v>325</v>
      </c>
      <c r="D87" s="2">
        <f t="shared" si="3"/>
        <v>170.4694373189196</v>
      </c>
      <c r="E87" s="23">
        <f>SUM(D$5:D87)</f>
        <v>12860.111290164414</v>
      </c>
      <c r="F87" s="5">
        <f t="shared" si="4"/>
        <v>10</v>
      </c>
      <c r="G87" s="16">
        <f t="shared" si="5"/>
        <v>0</v>
      </c>
      <c r="H87" s="4" t="s">
        <v>12</v>
      </c>
      <c r="I87">
        <f>SUM(G63:G87)</f>
        <v>85</v>
      </c>
    </row>
    <row r="88" spans="1:8" ht="12.75">
      <c r="A88" s="3">
        <v>310</v>
      </c>
      <c r="B88" s="1">
        <v>929</v>
      </c>
      <c r="C88" s="1">
        <v>280</v>
      </c>
      <c r="D88" s="2">
        <f t="shared" si="3"/>
        <v>230.99703855497862</v>
      </c>
      <c r="E88" s="23">
        <f>SUM(D$5:D88)</f>
        <v>13091.108328719392</v>
      </c>
      <c r="F88" s="5">
        <f t="shared" si="4"/>
        <v>0</v>
      </c>
      <c r="G88" s="16">
        <f t="shared" si="5"/>
        <v>5</v>
      </c>
      <c r="H88" s="4"/>
    </row>
    <row r="89" spans="1:8" ht="12.75">
      <c r="A89" s="3">
        <v>315</v>
      </c>
      <c r="B89" s="1">
        <v>956</v>
      </c>
      <c r="C89" s="1">
        <v>263</v>
      </c>
      <c r="D89" s="2">
        <f t="shared" si="3"/>
        <v>163.62108854916735</v>
      </c>
      <c r="E89" s="23">
        <f>SUM(D$5:D89)</f>
        <v>13254.72941726856</v>
      </c>
      <c r="F89" s="5">
        <f t="shared" si="4"/>
        <v>0</v>
      </c>
      <c r="G89" s="16">
        <f t="shared" si="5"/>
        <v>5</v>
      </c>
      <c r="H89" s="4"/>
    </row>
    <row r="90" spans="1:8" ht="12.75">
      <c r="A90" s="3">
        <v>320</v>
      </c>
      <c r="B90" s="1">
        <v>972</v>
      </c>
      <c r="C90" s="1">
        <v>239</v>
      </c>
      <c r="D90" s="2">
        <f t="shared" si="3"/>
        <v>147.92005232672776</v>
      </c>
      <c r="E90" s="23">
        <f>SUM(D$5:D90)</f>
        <v>13402.649469595288</v>
      </c>
      <c r="F90" s="5">
        <f t="shared" si="4"/>
        <v>0</v>
      </c>
      <c r="G90" s="16">
        <f t="shared" si="5"/>
        <v>20</v>
      </c>
      <c r="H90" s="4"/>
    </row>
    <row r="91" spans="1:8" ht="12.75">
      <c r="A91" s="3">
        <v>340</v>
      </c>
      <c r="B91" s="1">
        <v>1037</v>
      </c>
      <c r="C91" s="1">
        <v>177</v>
      </c>
      <c r="D91" s="2">
        <f t="shared" si="3"/>
        <v>460.6544240060487</v>
      </c>
      <c r="E91" s="23">
        <f>SUM(D$5:D91)</f>
        <v>13863.303893601336</v>
      </c>
      <c r="F91" s="5">
        <f t="shared" si="4"/>
        <v>0</v>
      </c>
      <c r="G91" s="16">
        <f t="shared" si="5"/>
        <v>20</v>
      </c>
      <c r="H91" s="4"/>
    </row>
    <row r="92" spans="1:8" ht="12.75">
      <c r="A92" s="3">
        <v>360</v>
      </c>
      <c r="B92" s="1">
        <v>1028</v>
      </c>
      <c r="C92" s="1">
        <v>134</v>
      </c>
      <c r="D92" s="2">
        <f t="shared" si="3"/>
        <v>225.29110396398767</v>
      </c>
      <c r="E92" s="23">
        <f>SUM(D$5:D92)</f>
        <v>14088.594997565324</v>
      </c>
      <c r="F92" s="5">
        <f t="shared" si="4"/>
        <v>0</v>
      </c>
      <c r="G92" s="16">
        <f t="shared" si="5"/>
        <v>20</v>
      </c>
      <c r="H92" s="4"/>
    </row>
    <row r="93" spans="1:8" ht="12.75">
      <c r="A93" s="3">
        <v>380</v>
      </c>
      <c r="B93" s="1">
        <v>1007</v>
      </c>
      <c r="C93" s="1">
        <v>98</v>
      </c>
      <c r="D93" s="2">
        <f t="shared" si="3"/>
        <v>213.72990752999698</v>
      </c>
      <c r="E93" s="23">
        <f>SUM(D$5:D93)</f>
        <v>14302.32490509532</v>
      </c>
      <c r="F93" s="5">
        <f t="shared" si="4"/>
        <v>0</v>
      </c>
      <c r="G93" s="16">
        <f t="shared" si="5"/>
        <v>10</v>
      </c>
      <c r="H93" s="4"/>
    </row>
    <row r="94" spans="1:8" ht="12.75">
      <c r="A94" s="3">
        <v>390</v>
      </c>
      <c r="B94" s="1">
        <v>979</v>
      </c>
      <c r="C94" s="1">
        <v>68</v>
      </c>
      <c r="D94" s="2">
        <f t="shared" si="3"/>
        <v>210.4439438839302</v>
      </c>
      <c r="E94" s="23">
        <f>SUM(D$5:D94)</f>
        <v>14512.76884897925</v>
      </c>
      <c r="F94" s="5">
        <f t="shared" si="4"/>
        <v>10</v>
      </c>
      <c r="G94" s="16">
        <f t="shared" si="5"/>
        <v>0</v>
      </c>
      <c r="H94" s="4"/>
    </row>
    <row r="95" spans="1:8" ht="12.75">
      <c r="A95" s="3">
        <v>380</v>
      </c>
      <c r="B95" s="1">
        <v>950</v>
      </c>
      <c r="C95" s="1">
        <v>51</v>
      </c>
      <c r="D95" s="2">
        <f t="shared" si="3"/>
        <v>172.38703911765754</v>
      </c>
      <c r="E95" s="23">
        <f>SUM(D$5:D95)</f>
        <v>14685.155888096908</v>
      </c>
      <c r="F95" s="5">
        <f t="shared" si="4"/>
        <v>0</v>
      </c>
      <c r="G95" s="16">
        <f t="shared" si="5"/>
        <v>20</v>
      </c>
      <c r="H95" s="4"/>
    </row>
    <row r="96" spans="1:8" ht="12.75">
      <c r="A96" s="3">
        <v>400</v>
      </c>
      <c r="B96" s="1">
        <v>916</v>
      </c>
      <c r="C96" s="1">
        <v>50</v>
      </c>
      <c r="D96" s="2">
        <f t="shared" si="3"/>
        <v>174.43437283789692</v>
      </c>
      <c r="E96" s="23">
        <f>SUM(D$5:D96)</f>
        <v>14859.590260934805</v>
      </c>
      <c r="F96" s="5">
        <f t="shared" si="4"/>
        <v>0</v>
      </c>
      <c r="G96" s="16">
        <f t="shared" si="5"/>
        <v>0</v>
      </c>
      <c r="H96" s="4"/>
    </row>
    <row r="97" spans="1:8" ht="12.75">
      <c r="A97" s="3">
        <v>400</v>
      </c>
      <c r="B97" s="1">
        <v>54</v>
      </c>
      <c r="C97" s="1">
        <v>1529</v>
      </c>
      <c r="D97" s="2">
        <v>0</v>
      </c>
      <c r="E97" s="23">
        <f>SUM(D$5:D97)</f>
        <v>14859.590260934805</v>
      </c>
      <c r="F97" s="5">
        <f t="shared" si="4"/>
        <v>0</v>
      </c>
      <c r="G97" s="16">
        <f t="shared" si="5"/>
        <v>0</v>
      </c>
      <c r="H97" s="4"/>
    </row>
    <row r="98" spans="1:8" ht="12.75">
      <c r="A98" s="3">
        <v>400</v>
      </c>
      <c r="B98" s="1">
        <v>42</v>
      </c>
      <c r="C98" s="1">
        <v>1473</v>
      </c>
      <c r="D98" s="2">
        <f t="shared" si="3"/>
        <v>293.6988936056688</v>
      </c>
      <c r="E98" s="23">
        <f>SUM(D$5:D98)</f>
        <v>15153.289154540475</v>
      </c>
      <c r="F98" s="5">
        <f t="shared" si="4"/>
        <v>0</v>
      </c>
      <c r="G98" s="16">
        <f t="shared" si="5"/>
        <v>0</v>
      </c>
      <c r="H98" s="4"/>
    </row>
    <row r="99" spans="1:8" ht="12.75">
      <c r="A99" s="3">
        <v>400</v>
      </c>
      <c r="B99" s="1">
        <v>33</v>
      </c>
      <c r="C99" s="1">
        <v>1459</v>
      </c>
      <c r="D99" s="2">
        <f t="shared" si="3"/>
        <v>85.35034347227302</v>
      </c>
      <c r="E99" s="23">
        <f>SUM(D$5:D99)</f>
        <v>15238.639498012748</v>
      </c>
      <c r="F99" s="5">
        <f t="shared" si="4"/>
        <v>0</v>
      </c>
      <c r="G99" s="16">
        <f t="shared" si="5"/>
        <v>0</v>
      </c>
      <c r="H99" s="4"/>
    </row>
    <row r="100" spans="1:8" ht="12.75">
      <c r="A100" s="3">
        <v>400</v>
      </c>
      <c r="B100" s="1">
        <v>30</v>
      </c>
      <c r="C100" s="1">
        <v>1411</v>
      </c>
      <c r="D100" s="2">
        <f t="shared" si="3"/>
        <v>246.63414679817535</v>
      </c>
      <c r="E100" s="23">
        <f>SUM(D$5:D100)</f>
        <v>15485.273644810923</v>
      </c>
      <c r="F100" s="5">
        <f t="shared" si="4"/>
        <v>0</v>
      </c>
      <c r="G100" s="16">
        <f t="shared" si="5"/>
        <v>0</v>
      </c>
      <c r="H100" s="4"/>
    </row>
    <row r="101" spans="1:8" ht="12.75">
      <c r="A101" s="3">
        <v>400</v>
      </c>
      <c r="B101" s="1">
        <v>41</v>
      </c>
      <c r="C101" s="1">
        <v>1399</v>
      </c>
      <c r="D101" s="2">
        <f t="shared" si="3"/>
        <v>83.48113126204977</v>
      </c>
      <c r="E101" s="23">
        <f>SUM(D$5:D101)</f>
        <v>15568.754776072972</v>
      </c>
      <c r="F101" s="5">
        <f t="shared" si="4"/>
        <v>20</v>
      </c>
      <c r="G101" s="16">
        <f t="shared" si="5"/>
        <v>0</v>
      </c>
      <c r="H101" s="4"/>
    </row>
    <row r="102" spans="1:8" ht="12.75">
      <c r="A102" s="3">
        <v>380</v>
      </c>
      <c r="B102" s="1">
        <v>53</v>
      </c>
      <c r="C102" s="1">
        <v>1389</v>
      </c>
      <c r="D102" s="2">
        <f t="shared" si="3"/>
        <v>80.10512488109389</v>
      </c>
      <c r="E102" s="23">
        <f>SUM(D$5:D102)</f>
        <v>15648.859900954067</v>
      </c>
      <c r="F102" s="5">
        <f t="shared" si="4"/>
        <v>20</v>
      </c>
      <c r="G102" s="16">
        <f t="shared" si="5"/>
        <v>0</v>
      </c>
      <c r="H102" s="4"/>
    </row>
    <row r="103" spans="1:8" ht="12.75">
      <c r="A103" s="3">
        <v>360</v>
      </c>
      <c r="B103" s="1">
        <v>78</v>
      </c>
      <c r="C103" s="1">
        <v>1368</v>
      </c>
      <c r="D103" s="2">
        <f t="shared" si="3"/>
        <v>167.43413043399497</v>
      </c>
      <c r="E103" s="23">
        <f>SUM(D$5:D103)</f>
        <v>15816.29403138806</v>
      </c>
      <c r="F103" s="5">
        <f t="shared" si="4"/>
        <v>20</v>
      </c>
      <c r="G103" s="16">
        <f t="shared" si="5"/>
        <v>0</v>
      </c>
      <c r="H103" s="4"/>
    </row>
    <row r="104" spans="1:8" ht="12.75">
      <c r="A104" s="3">
        <v>340</v>
      </c>
      <c r="B104" s="1">
        <v>88</v>
      </c>
      <c r="C104" s="1">
        <v>1345</v>
      </c>
      <c r="D104" s="2">
        <f t="shared" si="3"/>
        <v>128.61473029727645</v>
      </c>
      <c r="E104" s="23">
        <f>SUM(D$5:D104)</f>
        <v>15944.908761685338</v>
      </c>
      <c r="F104" s="5">
        <f t="shared" si="4"/>
        <v>0</v>
      </c>
      <c r="G104" s="16">
        <f t="shared" si="5"/>
        <v>0</v>
      </c>
      <c r="H104" s="4"/>
    </row>
    <row r="105" spans="1:8" ht="12.75">
      <c r="A105" s="3">
        <v>340</v>
      </c>
      <c r="B105" s="1">
        <v>110</v>
      </c>
      <c r="C105" s="1">
        <v>1341</v>
      </c>
      <c r="D105" s="2">
        <f t="shared" si="3"/>
        <v>114.67015269229691</v>
      </c>
      <c r="E105" s="23">
        <f>SUM(D$5:D105)</f>
        <v>16059.578914377635</v>
      </c>
      <c r="F105" s="5">
        <f t="shared" si="4"/>
        <v>0</v>
      </c>
      <c r="G105" s="16">
        <f t="shared" si="5"/>
        <v>0</v>
      </c>
      <c r="H105" s="4"/>
    </row>
    <row r="106" spans="1:8" ht="12.75">
      <c r="A106" s="3">
        <v>340</v>
      </c>
      <c r="B106" s="1">
        <v>138</v>
      </c>
      <c r="C106" s="1">
        <v>1345</v>
      </c>
      <c r="D106" s="2">
        <f t="shared" si="3"/>
        <v>145.047544858779</v>
      </c>
      <c r="E106" s="23">
        <f>SUM(D$5:D106)</f>
        <v>16204.626459236413</v>
      </c>
      <c r="F106" s="5">
        <f t="shared" si="4"/>
        <v>0</v>
      </c>
      <c r="G106" s="16">
        <f t="shared" si="5"/>
        <v>10</v>
      </c>
      <c r="H106" s="4"/>
    </row>
    <row r="107" spans="1:8" ht="12.75">
      <c r="A107" s="3">
        <v>350</v>
      </c>
      <c r="B107" s="1">
        <v>177</v>
      </c>
      <c r="C107" s="1">
        <v>1346</v>
      </c>
      <c r="D107" s="2">
        <f t="shared" si="3"/>
        <v>200.06573541672984</v>
      </c>
      <c r="E107" s="23">
        <f>SUM(D$5:D107)</f>
        <v>16404.692194653144</v>
      </c>
      <c r="F107" s="5">
        <f t="shared" si="4"/>
        <v>0</v>
      </c>
      <c r="G107" s="16">
        <f t="shared" si="5"/>
        <v>10</v>
      </c>
      <c r="H107" s="4"/>
    </row>
    <row r="108" spans="1:8" ht="12.75">
      <c r="A108" s="3">
        <v>360</v>
      </c>
      <c r="B108" s="1">
        <v>179</v>
      </c>
      <c r="C108" s="1">
        <v>1338</v>
      </c>
      <c r="D108" s="2">
        <f t="shared" si="3"/>
        <v>42.288262826847806</v>
      </c>
      <c r="E108" s="23">
        <f>SUM(D$5:D108)</f>
        <v>16446.980457479993</v>
      </c>
      <c r="F108" s="5">
        <f t="shared" si="4"/>
        <v>0</v>
      </c>
      <c r="G108" s="16">
        <f t="shared" si="5"/>
        <v>20</v>
      </c>
      <c r="H108" s="4"/>
    </row>
    <row r="109" spans="1:8" ht="12.75">
      <c r="A109" s="3">
        <v>380</v>
      </c>
      <c r="B109" s="1">
        <v>170</v>
      </c>
      <c r="C109" s="1">
        <v>1331</v>
      </c>
      <c r="D109" s="2">
        <f t="shared" si="3"/>
        <v>58.470534620468605</v>
      </c>
      <c r="E109" s="23">
        <f>SUM(D$5:D109)</f>
        <v>16505.45099210046</v>
      </c>
      <c r="F109" s="5">
        <f t="shared" si="4"/>
        <v>0</v>
      </c>
      <c r="G109" s="16">
        <f t="shared" si="5"/>
        <v>10</v>
      </c>
      <c r="H109" s="4"/>
    </row>
    <row r="110" spans="1:9" ht="12.75">
      <c r="A110" s="3">
        <v>390</v>
      </c>
      <c r="B110" s="1">
        <v>152</v>
      </c>
      <c r="C110" s="1">
        <v>1324</v>
      </c>
      <c r="D110" s="2">
        <f t="shared" si="3"/>
        <v>99.04209187604086</v>
      </c>
      <c r="E110" s="23">
        <f>SUM(D$5:D110)</f>
        <v>16604.4930839765</v>
      </c>
      <c r="F110" s="5">
        <v>0</v>
      </c>
      <c r="G110" s="16">
        <f t="shared" si="5"/>
        <v>0</v>
      </c>
      <c r="H110" s="4" t="s">
        <v>13</v>
      </c>
      <c r="I110">
        <f>SUM(G88:G110)</f>
        <v>150</v>
      </c>
    </row>
    <row r="111" spans="1:8" ht="12.75">
      <c r="A111" s="3">
        <v>380</v>
      </c>
      <c r="B111" s="1">
        <v>170</v>
      </c>
      <c r="C111" s="1">
        <v>1331</v>
      </c>
      <c r="D111" s="2">
        <v>0</v>
      </c>
      <c r="E111" s="23">
        <f>SUM(D$5:D111)</f>
        <v>16604.4930839765</v>
      </c>
      <c r="F111" s="5">
        <f t="shared" si="4"/>
        <v>20</v>
      </c>
      <c r="G111" s="16">
        <f t="shared" si="5"/>
        <v>0</v>
      </c>
      <c r="H111" s="4"/>
    </row>
    <row r="112" spans="1:8" ht="12.75">
      <c r="A112" s="3">
        <v>360</v>
      </c>
      <c r="B112" s="1">
        <v>179</v>
      </c>
      <c r="C112" s="1">
        <v>1338</v>
      </c>
      <c r="D112" s="2">
        <f t="shared" si="3"/>
        <v>58.470534620468605</v>
      </c>
      <c r="E112" s="23">
        <f>SUM(D$5:D112)</f>
        <v>16662.96361859697</v>
      </c>
      <c r="F112" s="5">
        <f t="shared" si="4"/>
        <v>10</v>
      </c>
      <c r="G112" s="16">
        <f t="shared" si="5"/>
        <v>0</v>
      </c>
      <c r="H112" s="4"/>
    </row>
    <row r="113" spans="1:8" ht="12.75">
      <c r="A113" s="3">
        <v>350</v>
      </c>
      <c r="B113" s="1">
        <v>177</v>
      </c>
      <c r="C113" s="1">
        <v>1346</v>
      </c>
      <c r="D113" s="2">
        <f t="shared" si="3"/>
        <v>42.288262826847806</v>
      </c>
      <c r="E113" s="23">
        <f>SUM(D$5:D113)</f>
        <v>16705.251881423817</v>
      </c>
      <c r="F113" s="5">
        <f t="shared" si="4"/>
        <v>10</v>
      </c>
      <c r="G113" s="16">
        <f t="shared" si="5"/>
        <v>0</v>
      </c>
      <c r="H113" s="4"/>
    </row>
    <row r="114" spans="1:8" ht="12.75">
      <c r="A114" s="3">
        <v>340</v>
      </c>
      <c r="B114" s="1">
        <v>138</v>
      </c>
      <c r="C114" s="1">
        <v>1345</v>
      </c>
      <c r="D114" s="2">
        <f t="shared" si="3"/>
        <v>200.06573541672984</v>
      </c>
      <c r="E114" s="23">
        <f>SUM(D$5:D114)</f>
        <v>16905.317616840548</v>
      </c>
      <c r="F114" s="5">
        <f t="shared" si="4"/>
        <v>20</v>
      </c>
      <c r="G114" s="16">
        <f t="shared" si="5"/>
        <v>0</v>
      </c>
      <c r="H114" s="4"/>
    </row>
    <row r="115" spans="1:8" ht="12.75">
      <c r="A115" s="3">
        <v>320</v>
      </c>
      <c r="B115" s="1">
        <v>118</v>
      </c>
      <c r="C115" s="1">
        <v>1320</v>
      </c>
      <c r="D115" s="2">
        <f t="shared" si="3"/>
        <v>164.18267275468844</v>
      </c>
      <c r="E115" s="23">
        <f>SUM(D$5:D115)</f>
        <v>17069.500289595235</v>
      </c>
      <c r="F115" s="5">
        <f t="shared" si="4"/>
        <v>10</v>
      </c>
      <c r="G115" s="16">
        <f t="shared" si="5"/>
        <v>0</v>
      </c>
      <c r="H115" s="4"/>
    </row>
    <row r="116" spans="1:8" ht="12.75">
      <c r="A116" s="3">
        <v>310</v>
      </c>
      <c r="B116" s="1">
        <v>126</v>
      </c>
      <c r="C116" s="1">
        <v>1291</v>
      </c>
      <c r="D116" s="2">
        <f t="shared" si="3"/>
        <v>154.27291237427</v>
      </c>
      <c r="E116" s="23">
        <f>SUM(D$5:D116)</f>
        <v>17223.773201969503</v>
      </c>
      <c r="F116" s="5">
        <f t="shared" si="4"/>
        <v>10</v>
      </c>
      <c r="G116" s="16">
        <f t="shared" si="5"/>
        <v>0</v>
      </c>
      <c r="H116" s="4"/>
    </row>
    <row r="117" spans="1:8" ht="12.75">
      <c r="A117" s="3">
        <v>300</v>
      </c>
      <c r="B117" s="1">
        <v>142</v>
      </c>
      <c r="C117" s="1">
        <v>1284</v>
      </c>
      <c r="D117" s="2">
        <f t="shared" si="3"/>
        <v>89.56025229011784</v>
      </c>
      <c r="E117" s="23">
        <f>SUM(D$5:D117)</f>
        <v>17313.33345425962</v>
      </c>
      <c r="F117" s="5">
        <f t="shared" si="4"/>
        <v>10</v>
      </c>
      <c r="G117" s="16">
        <f t="shared" si="5"/>
        <v>0</v>
      </c>
      <c r="H117" s="4"/>
    </row>
    <row r="118" spans="1:8" ht="12.75">
      <c r="A118" s="3">
        <v>290</v>
      </c>
      <c r="B118" s="1">
        <v>163</v>
      </c>
      <c r="C118" s="1">
        <v>1248</v>
      </c>
      <c r="D118" s="2">
        <f t="shared" si="3"/>
        <v>213.72990752999698</v>
      </c>
      <c r="E118" s="23">
        <f>SUM(D$5:D118)</f>
        <v>17527.063361789616</v>
      </c>
      <c r="F118" s="5">
        <f t="shared" si="4"/>
        <v>10</v>
      </c>
      <c r="G118" s="16">
        <f t="shared" si="5"/>
        <v>0</v>
      </c>
      <c r="H118" s="4"/>
    </row>
    <row r="119" spans="1:8" ht="12.75">
      <c r="A119" s="3">
        <v>280</v>
      </c>
      <c r="B119" s="1">
        <v>186</v>
      </c>
      <c r="C119" s="1">
        <v>1227</v>
      </c>
      <c r="D119" s="2">
        <f t="shared" si="3"/>
        <v>159.7170410502301</v>
      </c>
      <c r="E119" s="23">
        <f>SUM(D$5:D119)</f>
        <v>17686.780402839846</v>
      </c>
      <c r="F119" s="5">
        <f t="shared" si="4"/>
        <v>0</v>
      </c>
      <c r="G119" s="16">
        <f t="shared" si="5"/>
        <v>0</v>
      </c>
      <c r="H119" s="4"/>
    </row>
    <row r="120" spans="1:8" ht="12.75">
      <c r="A120" s="3">
        <v>280</v>
      </c>
      <c r="B120" s="1">
        <v>171</v>
      </c>
      <c r="C120" s="1">
        <v>1171</v>
      </c>
      <c r="D120" s="2">
        <f t="shared" si="3"/>
        <v>297.30324185919477</v>
      </c>
      <c r="E120" s="23">
        <f>SUM(D$5:D120)</f>
        <v>17984.08364469904</v>
      </c>
      <c r="F120" s="5">
        <v>0</v>
      </c>
      <c r="G120" s="16">
        <f t="shared" si="5"/>
        <v>0</v>
      </c>
      <c r="H120" s="4"/>
    </row>
    <row r="121" spans="1:8" ht="12.75">
      <c r="A121" s="24"/>
      <c r="B121" s="25"/>
      <c r="C121" s="25"/>
      <c r="D121" s="2">
        <v>0</v>
      </c>
      <c r="E121" s="23">
        <f>SUM(D$5:D121)</f>
        <v>17984.08364469904</v>
      </c>
      <c r="F121" s="5">
        <f t="shared" si="4"/>
        <v>0</v>
      </c>
      <c r="G121" s="16">
        <f t="shared" si="5"/>
        <v>0</v>
      </c>
      <c r="H121" s="28"/>
    </row>
    <row r="122" spans="1:8" ht="12.75">
      <c r="A122" s="24"/>
      <c r="B122" s="25"/>
      <c r="C122" s="25"/>
      <c r="D122" s="2">
        <f t="shared" si="3"/>
        <v>0</v>
      </c>
      <c r="E122" s="23">
        <f>SUM(D$5:D122)</f>
        <v>17984.08364469904</v>
      </c>
      <c r="F122" s="5">
        <v>0</v>
      </c>
      <c r="G122" s="16">
        <v>0</v>
      </c>
      <c r="H122" s="28"/>
    </row>
    <row r="123" spans="1:8" ht="12.75">
      <c r="A123" s="24"/>
      <c r="B123" s="25"/>
      <c r="C123" s="25"/>
      <c r="D123" s="2">
        <v>0</v>
      </c>
      <c r="E123" s="23">
        <v>0</v>
      </c>
      <c r="F123" s="5">
        <f>IF(A123-A124&gt;0,A123-A124,0)</f>
        <v>0</v>
      </c>
      <c r="G123" s="16">
        <f>IF(A151-A123&gt;0,A151-A123,0)</f>
        <v>0</v>
      </c>
      <c r="H123" s="28"/>
    </row>
    <row r="124" spans="1:8" ht="13.5" thickBot="1">
      <c r="A124" s="24"/>
      <c r="B124" s="25"/>
      <c r="C124" s="25"/>
      <c r="D124" s="25"/>
      <c r="E124" s="26"/>
      <c r="F124" s="24"/>
      <c r="G124" s="27"/>
      <c r="H124" s="28"/>
    </row>
    <row r="125" spans="1:8" ht="26.25" customHeight="1" thickBot="1">
      <c r="A125" s="29"/>
      <c r="B125" s="30"/>
      <c r="C125" s="30"/>
      <c r="D125" s="30"/>
      <c r="E125" s="31"/>
      <c r="F125" s="29">
        <f>SUM(F4:F124)</f>
        <v>415</v>
      </c>
      <c r="G125" s="32">
        <f>SUM(G4:G124)</f>
        <v>485</v>
      </c>
      <c r="H125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2005-03-31T04:52:22Z</dcterms:modified>
  <cp:category/>
  <cp:version/>
  <cp:contentType/>
  <cp:contentStatus/>
</cp:coreProperties>
</file>