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<sst xmlns="http://schemas.openxmlformats.org/spreadsheetml/2006/main" count="17" uniqueCount="14">
  <si>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</si>
  <si>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</si>
  <si>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</si>
  <si>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</si>
  <si>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</si>
  <si>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</si>
  <si>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</si>
  <si>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</si>
  <si>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</si>
  <si>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Felsőpetény</t>
  </si>
  <si>
    <t>Romhányi-hegy</t>
  </si>
  <si>
    <t xml:space="preserve">Romhány </t>
  </si>
  <si>
    <t>Felsőbodony</t>
  </si>
  <si>
    <t>Becske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</si>
</sst>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 Felsőpetény - Becske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1775"/>
          <c:w val="0.828"/>
          <c:h val="0.5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Adatlap!$E$4:$E$120</c:f>
              <c:numCache>
                <c:ptCount val="117"/>
                <c:pt idx="0">
                  <c:v>0</c:v>
                </c:pt>
                <c:pt idx="1">
                  <c:v>240.8073206538235</c:v>
                </c:pt>
                <c:pt idx="2">
                  <c:v>724.7371029446371</c:v>
                </c:pt>
                <c:pt idx="3">
                  <c:v>1417.0447952523295</c:v>
                </c:pt>
                <c:pt idx="4">
                  <c:v>1656.8123794074263</c:v>
                </c:pt>
                <c:pt idx="5">
                  <c:v>1771.4825320997231</c:v>
                </c:pt>
                <c:pt idx="6">
                  <c:v>1912.9503702959664</c:v>
                </c:pt>
                <c:pt idx="7">
                  <c:v>1974.702137366696</c:v>
                </c:pt>
                <c:pt idx="8">
                  <c:v>2060.666520003825</c:v>
                </c:pt>
                <c:pt idx="9">
                  <c:v>2175.336672696122</c:v>
                </c:pt>
                <c:pt idx="10">
                  <c:v>2318.926416285866</c:v>
                </c:pt>
                <c:pt idx="11">
                  <c:v>2457.4828889638793</c:v>
                </c:pt>
                <c:pt idx="12">
                  <c:v>2530.006661393268</c:v>
                </c:pt>
                <c:pt idx="13">
                  <c:v>2581.5444850913245</c:v>
                </c:pt>
                <c:pt idx="14">
                  <c:v>2741.8367887640197</c:v>
                </c:pt>
                <c:pt idx="15">
                  <c:v>2789.1165039296243</c:v>
                </c:pt>
                <c:pt idx="16">
                  <c:v>2836.3962190952284</c:v>
                </c:pt>
                <c:pt idx="17">
                  <c:v>2990.583874258027</c:v>
                </c:pt>
                <c:pt idx="18">
                  <c:v>3097.663941016084</c:v>
                </c:pt>
                <c:pt idx="19">
                  <c:v>3350.2508201140276</c:v>
                </c:pt>
                <c:pt idx="20">
                  <c:v>3350.2508201140276</c:v>
                </c:pt>
                <c:pt idx="21">
                  <c:v>3576.415713151976</c:v>
                </c:pt>
                <c:pt idx="22">
                  <c:v>3782.1200323328126</c:v>
                </c:pt>
                <c:pt idx="23">
                  <c:v>3965.9502716039397</c:v>
                </c:pt>
                <c:pt idx="24">
                  <c:v>4117.817891039436</c:v>
                </c:pt>
                <c:pt idx="25">
                  <c:v>4210.693636045974</c:v>
                </c:pt>
                <c:pt idx="26">
                  <c:v>4339.001287360813</c:v>
                </c:pt>
                <c:pt idx="27">
                  <c:v>4534.479426361284</c:v>
                </c:pt>
                <c:pt idx="28">
                  <c:v>4705.6416752667055</c:v>
                </c:pt>
                <c:pt idx="29">
                  <c:v>4880.302048250566</c:v>
                </c:pt>
                <c:pt idx="30">
                  <c:v>5098.356321332302</c:v>
                </c:pt>
                <c:pt idx="31">
                  <c:v>5154.999198343518</c:v>
                </c:pt>
                <c:pt idx="32">
                  <c:v>5205.765839044091</c:v>
                </c:pt>
                <c:pt idx="33">
                  <c:v>5265.5704738630175</c:v>
                </c:pt>
                <c:pt idx="34">
                  <c:v>5381.834925645116</c:v>
                </c:pt>
                <c:pt idx="35">
                  <c:v>5446.702159699853</c:v>
                </c:pt>
                <c:pt idx="36">
                  <c:v>5634.984823809451</c:v>
                </c:pt>
                <c:pt idx="37">
                  <c:v>5819.600208424836</c:v>
                </c:pt>
                <c:pt idx="38">
                  <c:v>5933.464840789833</c:v>
                </c:pt>
                <c:pt idx="39">
                  <c:v>6046.750594812266</c:v>
                </c:pt>
                <c:pt idx="40">
                  <c:v>6123.844422393665</c:v>
                </c:pt>
                <c:pt idx="41">
                  <c:v>6179.314442016188</c:v>
                </c:pt>
                <c:pt idx="42">
                  <c:v>6399.886884760871</c:v>
                </c:pt>
                <c:pt idx="43">
                  <c:v>6556.192019675006</c:v>
                </c:pt>
                <c:pt idx="44">
                  <c:v>6814.289035719346</c:v>
                </c:pt>
                <c:pt idx="45">
                  <c:v>6949.677536052106</c:v>
                </c:pt>
                <c:pt idx="46">
                  <c:v>7025.913786038355</c:v>
                </c:pt>
                <c:pt idx="47">
                  <c:v>7115.620738266744</c:v>
                </c:pt>
                <c:pt idx="48">
                  <c:v>7282.5830007908435</c:v>
                </c:pt>
                <c:pt idx="49">
                  <c:v>7614.057105635813</c:v>
                </c:pt>
                <c:pt idx="50">
                  <c:v>7747.0942520057915</c:v>
                </c:pt>
                <c:pt idx="51">
                  <c:v>7985.707382757214</c:v>
                </c:pt>
                <c:pt idx="52">
                  <c:v>8174.826243419632</c:v>
                </c:pt>
                <c:pt idx="53">
                  <c:v>8538.314348992337</c:v>
                </c:pt>
                <c:pt idx="54">
                  <c:v>8820.55204962448</c:v>
                </c:pt>
                <c:pt idx="55">
                  <c:v>9017.103515232038</c:v>
                </c:pt>
                <c:pt idx="56">
                  <c:v>9213.654980839594</c:v>
                </c:pt>
                <c:pt idx="57">
                  <c:v>9460.342436650993</c:v>
                </c:pt>
                <c:pt idx="58">
                  <c:v>9953.957154633892</c:v>
                </c:pt>
                <c:pt idx="59">
                  <c:v>10090.794734778778</c:v>
                </c:pt>
                <c:pt idx="60">
                  <c:v>10219.102386093617</c:v>
                </c:pt>
                <c:pt idx="61">
                  <c:v>10401.207831268639</c:v>
                </c:pt>
                <c:pt idx="62">
                  <c:v>11004.900173811133</c:v>
                </c:pt>
                <c:pt idx="63">
                  <c:v>11328.01779436546</c:v>
                </c:pt>
                <c:pt idx="64">
                  <c:v>11767.520232541168</c:v>
                </c:pt>
                <c:pt idx="65">
                  <c:v>11945.905126191692</c:v>
                </c:pt>
                <c:pt idx="66">
                  <c:v>12145.444371918293</c:v>
                </c:pt>
                <c:pt idx="67">
                  <c:v>12262.610112008508</c:v>
                </c:pt>
                <c:pt idx="68">
                  <c:v>12373.075031129216</c:v>
                </c:pt>
                <c:pt idx="69">
                  <c:v>12428.545050751738</c:v>
                </c:pt>
                <c:pt idx="70">
                  <c:v>12428.545050751738</c:v>
                </c:pt>
                <c:pt idx="71">
                  <c:v>12692.535567187302</c:v>
                </c:pt>
                <c:pt idx="72">
                  <c:v>13093.717253661312</c:v>
                </c:pt>
                <c:pt idx="73">
                  <c:v>13302.467329938723</c:v>
                </c:pt>
                <c:pt idx="74">
                  <c:v>13560.003320287233</c:v>
                </c:pt>
                <c:pt idx="75">
                  <c:v>13709.778518918107</c:v>
                </c:pt>
                <c:pt idx="76">
                  <c:v>13904.71777849501</c:v>
                </c:pt>
                <c:pt idx="77">
                  <c:v>14086.461831281365</c:v>
                </c:pt>
                <c:pt idx="78">
                  <c:v>14250.644504036054</c:v>
                </c:pt>
                <c:pt idx="79">
                  <c:v>14469.721523146758</c:v>
                </c:pt>
                <c:pt idx="80">
                  <c:v>14594.496139152876</c:v>
                </c:pt>
                <c:pt idx="81">
                  <c:v>14715.199752444567</c:v>
                </c:pt>
                <c:pt idx="82">
                  <c:v>14861.060907863315</c:v>
                </c:pt>
                <c:pt idx="83">
                  <c:v>14969.8465665074</c:v>
                </c:pt>
                <c:pt idx="84">
                  <c:v>15239.748050957467</c:v>
                </c:pt>
                <c:pt idx="85">
                  <c:v>15380.563745498452</c:v>
                </c:pt>
                <c:pt idx="86">
                  <c:v>15490.312127852463</c:v>
                </c:pt>
                <c:pt idx="87">
                  <c:v>15582.0482500063</c:v>
                </c:pt>
                <c:pt idx="88">
                  <c:v>15648.714916672969</c:v>
                </c:pt>
                <c:pt idx="89">
                  <c:v>15772.218450814426</c:v>
                </c:pt>
                <c:pt idx="90">
                  <c:v>15866.777881145636</c:v>
                </c:pt>
                <c:pt idx="91">
                  <c:v>16113.35870740556</c:v>
                </c:pt>
                <c:pt idx="92">
                  <c:v>16253.331467035878</c:v>
                </c:pt>
                <c:pt idx="93">
                  <c:v>16428.743070897282</c:v>
                </c:pt>
                <c:pt idx="94">
                  <c:v>16536.557409572302</c:v>
                </c:pt>
                <c:pt idx="95">
                  <c:v>16821.392159869712</c:v>
                </c:pt>
                <c:pt idx="96">
                  <c:v>16932.33219911476</c:v>
                </c:pt>
                <c:pt idx="97">
                  <c:v>17060.946929412035</c:v>
                </c:pt>
                <c:pt idx="98">
                  <c:v>17270.20032185412</c:v>
                </c:pt>
                <c:pt idx="99">
                  <c:v>17616.230689194374</c:v>
                </c:pt>
                <c:pt idx="100">
                  <c:v>17866.62157361968</c:v>
                </c:pt>
                <c:pt idx="101">
                  <c:v>18223.391360920727</c:v>
                </c:pt>
                <c:pt idx="102">
                  <c:v>18408.006745536113</c:v>
                </c:pt>
                <c:pt idx="103">
                  <c:v>18787.493925023293</c:v>
                </c:pt>
                <c:pt idx="104">
                  <c:v>18986.967261831258</c:v>
                </c:pt>
                <c:pt idx="105">
                  <c:v>19122.743695624835</c:v>
                </c:pt>
                <c:pt idx="106">
                  <c:v>19383.123229466597</c:v>
                </c:pt>
                <c:pt idx="107">
                  <c:v>19594.564543600838</c:v>
                </c:pt>
                <c:pt idx="108">
                  <c:v>19789.840777084526</c:v>
                </c:pt>
                <c:pt idx="109">
                  <c:v>20037.538924279055</c:v>
                </c:pt>
                <c:pt idx="110">
                  <c:v>20037.538924279055</c:v>
                </c:pt>
                <c:pt idx="111">
                  <c:v>20269.274791513828</c:v>
                </c:pt>
                <c:pt idx="112">
                  <c:v>20501.180823402956</c:v>
                </c:pt>
                <c:pt idx="113">
                  <c:v>20848.27356717768</c:v>
                </c:pt>
              </c:numCache>
            </c:numRef>
          </c:xVal>
          <c:yVal>
            <c:numRef>
              <c:f>Adatlap!$A$4:$A$120</c:f>
              <c:numCache>
                <c:ptCount val="117"/>
                <c:pt idx="0">
                  <c:v>195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195</c:v>
                </c:pt>
                <c:pt idx="5">
                  <c:v>195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240</c:v>
                </c:pt>
                <c:pt idx="10">
                  <c:v>260</c:v>
                </c:pt>
                <c:pt idx="11">
                  <c:v>280</c:v>
                </c:pt>
                <c:pt idx="12">
                  <c:v>300</c:v>
                </c:pt>
                <c:pt idx="13">
                  <c:v>320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400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420</c:v>
                </c:pt>
                <c:pt idx="24">
                  <c:v>415</c:v>
                </c:pt>
                <c:pt idx="25">
                  <c:v>420</c:v>
                </c:pt>
                <c:pt idx="26">
                  <c:v>420</c:v>
                </c:pt>
                <c:pt idx="27">
                  <c:v>410</c:v>
                </c:pt>
                <c:pt idx="28">
                  <c:v>410</c:v>
                </c:pt>
                <c:pt idx="29">
                  <c:v>400</c:v>
                </c:pt>
                <c:pt idx="30">
                  <c:v>390</c:v>
                </c:pt>
                <c:pt idx="31">
                  <c:v>380</c:v>
                </c:pt>
                <c:pt idx="32">
                  <c:v>360</c:v>
                </c:pt>
                <c:pt idx="33">
                  <c:v>355</c:v>
                </c:pt>
                <c:pt idx="34">
                  <c:v>350</c:v>
                </c:pt>
                <c:pt idx="35">
                  <c:v>340</c:v>
                </c:pt>
                <c:pt idx="36">
                  <c:v>335</c:v>
                </c:pt>
                <c:pt idx="37">
                  <c:v>320</c:v>
                </c:pt>
                <c:pt idx="38">
                  <c:v>300</c:v>
                </c:pt>
                <c:pt idx="39">
                  <c:v>280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260</c:v>
                </c:pt>
                <c:pt idx="44">
                  <c:v>240</c:v>
                </c:pt>
                <c:pt idx="45">
                  <c:v>220</c:v>
                </c:pt>
                <c:pt idx="46">
                  <c:v>210</c:v>
                </c:pt>
                <c:pt idx="47">
                  <c:v>200</c:v>
                </c:pt>
                <c:pt idx="48">
                  <c:v>180</c:v>
                </c:pt>
                <c:pt idx="49">
                  <c:v>175</c:v>
                </c:pt>
                <c:pt idx="50">
                  <c:v>175</c:v>
                </c:pt>
                <c:pt idx="51">
                  <c:v>170</c:v>
                </c:pt>
                <c:pt idx="52">
                  <c:v>175</c:v>
                </c:pt>
                <c:pt idx="53">
                  <c:v>170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180</c:v>
                </c:pt>
                <c:pt idx="66">
                  <c:v>200</c:v>
                </c:pt>
                <c:pt idx="67">
                  <c:v>220</c:v>
                </c:pt>
                <c:pt idx="68">
                  <c:v>240</c:v>
                </c:pt>
                <c:pt idx="69">
                  <c:v>260</c:v>
                </c:pt>
                <c:pt idx="70">
                  <c:v>260</c:v>
                </c:pt>
                <c:pt idx="71">
                  <c:v>270</c:v>
                </c:pt>
                <c:pt idx="72">
                  <c:v>275</c:v>
                </c:pt>
                <c:pt idx="73">
                  <c:v>280</c:v>
                </c:pt>
                <c:pt idx="74">
                  <c:v>290</c:v>
                </c:pt>
                <c:pt idx="75">
                  <c:v>300</c:v>
                </c:pt>
                <c:pt idx="76">
                  <c:v>300</c:v>
                </c:pt>
                <c:pt idx="77">
                  <c:v>320</c:v>
                </c:pt>
                <c:pt idx="78">
                  <c:v>300</c:v>
                </c:pt>
                <c:pt idx="79">
                  <c:v>320</c:v>
                </c:pt>
                <c:pt idx="80">
                  <c:v>330</c:v>
                </c:pt>
                <c:pt idx="81">
                  <c:v>340</c:v>
                </c:pt>
                <c:pt idx="82">
                  <c:v>340</c:v>
                </c:pt>
                <c:pt idx="83">
                  <c:v>330</c:v>
                </c:pt>
                <c:pt idx="84">
                  <c:v>320</c:v>
                </c:pt>
                <c:pt idx="85">
                  <c:v>320</c:v>
                </c:pt>
                <c:pt idx="86">
                  <c:v>320</c:v>
                </c:pt>
                <c:pt idx="87">
                  <c:v>310</c:v>
                </c:pt>
                <c:pt idx="88">
                  <c:v>300</c:v>
                </c:pt>
                <c:pt idx="89">
                  <c:v>290</c:v>
                </c:pt>
                <c:pt idx="90">
                  <c:v>290</c:v>
                </c:pt>
                <c:pt idx="91">
                  <c:v>280</c:v>
                </c:pt>
                <c:pt idx="92">
                  <c:v>260</c:v>
                </c:pt>
                <c:pt idx="93">
                  <c:v>260</c:v>
                </c:pt>
                <c:pt idx="94">
                  <c:v>280</c:v>
                </c:pt>
                <c:pt idx="95">
                  <c:v>280</c:v>
                </c:pt>
                <c:pt idx="96">
                  <c:v>270</c:v>
                </c:pt>
                <c:pt idx="97">
                  <c:v>270</c:v>
                </c:pt>
                <c:pt idx="98">
                  <c:v>260</c:v>
                </c:pt>
                <c:pt idx="99">
                  <c:v>250</c:v>
                </c:pt>
                <c:pt idx="100">
                  <c:v>240</c:v>
                </c:pt>
                <c:pt idx="101">
                  <c:v>235</c:v>
                </c:pt>
                <c:pt idx="102">
                  <c:v>230</c:v>
                </c:pt>
                <c:pt idx="103">
                  <c:v>230</c:v>
                </c:pt>
                <c:pt idx="104">
                  <c:v>230</c:v>
                </c:pt>
                <c:pt idx="105">
                  <c:v>230</c:v>
                </c:pt>
                <c:pt idx="106">
                  <c:v>240</c:v>
                </c:pt>
                <c:pt idx="107">
                  <c:v>240</c:v>
                </c:pt>
                <c:pt idx="108">
                  <c:v>250</c:v>
                </c:pt>
                <c:pt idx="109">
                  <c:v>240</c:v>
                </c:pt>
                <c:pt idx="110">
                  <c:v>240</c:v>
                </c:pt>
                <c:pt idx="111">
                  <c:v>220</c:v>
                </c:pt>
                <c:pt idx="112">
                  <c:v>230</c:v>
                </c:pt>
                <c:pt idx="113">
                  <c:v>240</c:v>
                </c:pt>
              </c:numCache>
            </c:numRef>
          </c:yVal>
          <c:smooth val="0"/>
        </c:ser>
        <c:axId val="8770821"/>
        <c:axId val="11828526"/>
      </c:scatterChart>
      <c:valAx>
        <c:axId val="8770821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crossBetween val="midCat"/>
        <c:dispUnits/>
      </c:valAx>
      <c:valAx>
        <c:axId val="1182852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0.594</cdr:y>
    </cdr:from>
    <cdr:to>
      <cdr:x>0.12925</cdr:x>
      <cdr:y>0.9045</cdr:y>
    </cdr:to>
    <cdr:sp>
      <cdr:nvSpPr>
        <cdr:cNvPr id="1" name="Line 1"/>
        <cdr:cNvSpPr>
          <a:spLocks/>
        </cdr:cNvSpPr>
      </cdr:nvSpPr>
      <cdr:spPr>
        <a:xfrm>
          <a:off x="1190625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0.2695</cdr:x>
      <cdr:y>0.594</cdr:y>
    </cdr:from>
    <cdr:to>
      <cdr:x>0.2695</cdr:x>
      <cdr:y>0.9045</cdr:y>
    </cdr:to>
    <cdr:sp>
      <cdr:nvSpPr>
        <cdr:cNvPr id="2" name="Line 2"/>
        <cdr:cNvSpPr>
          <a:spLocks/>
        </cdr:cNvSpPr>
      </cdr:nvSpPr>
      <cdr:spPr>
        <a:xfrm>
          <a:off x="2476500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0.594</cdr:y>
    </cdr:from>
    <cdr:to>
      <cdr:x>0.44425</cdr:x>
      <cdr:y>0.9045</cdr:y>
    </cdr:to>
    <cdr:sp>
      <cdr:nvSpPr>
        <cdr:cNvPr id="3" name="Line 3"/>
        <cdr:cNvSpPr>
          <a:spLocks/>
        </cdr:cNvSpPr>
      </cdr:nvSpPr>
      <cdr:spPr>
        <a:xfrm>
          <a:off x="4095750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0.6035</cdr:y>
    </cdr:from>
    <cdr:to>
      <cdr:x>0.5145</cdr:x>
      <cdr:y>0.9045</cdr:y>
    </cdr:to>
    <cdr:sp>
      <cdr:nvSpPr>
        <cdr:cNvPr id="4" name="Line 4"/>
        <cdr:cNvSpPr>
          <a:spLocks/>
        </cdr:cNvSpPr>
      </cdr:nvSpPr>
      <cdr:spPr>
        <a:xfrm>
          <a:off x="4743450" y="347662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0.49575</cdr:y>
    </cdr:from>
    <cdr:to>
      <cdr:x>0.86025</cdr:x>
      <cdr:y>0.9045</cdr:y>
    </cdr:to>
    <cdr:sp>
      <cdr:nvSpPr>
        <cdr:cNvPr id="5" name="Line 5"/>
        <cdr:cNvSpPr>
          <a:spLocks/>
        </cdr:cNvSpPr>
      </cdr:nvSpPr>
      <cdr:spPr>
        <a:xfrm>
          <a:off x="7924800" y="28479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</cdr:x>
      <cdr:y>0.78075</cdr:y>
    </cdr:from>
    <cdr:to>
      <cdr:x>0.12875</cdr:x>
      <cdr:y>0.8825</cdr:y>
    </cdr:to>
    <cdr:sp>
      <cdr:nvSpPr>
        <cdr:cNvPr id="6" name="AutoShape 6"/>
        <cdr:cNvSpPr>
          <a:spLocks/>
        </cdr:cNvSpPr>
      </cdr:nvSpPr>
      <cdr:spPr>
        <a:xfrm rot="16200000">
          <a:off x="1047750" y="4495800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Felsőpetény</a:t>
          </a:r>
        </a:p>
      </cdr:txBody>
    </cdr:sp>
  </cdr:relSizeAnchor>
  <cdr:relSizeAnchor xmlns:cdr="http://schemas.openxmlformats.org/drawingml/2006/chartDrawing">
    <cdr:from>
      <cdr:x>0.254</cdr:x>
      <cdr:y>0.7635</cdr:y>
    </cdr:from>
    <cdr:to>
      <cdr:x>0.26875</cdr:x>
      <cdr:y>0.8925</cdr:y>
    </cdr:to>
    <cdr:sp>
      <cdr:nvSpPr>
        <cdr:cNvPr id="7" name="AutoShape 7"/>
        <cdr:cNvSpPr>
          <a:spLocks/>
        </cdr:cNvSpPr>
      </cdr:nvSpPr>
      <cdr:spPr>
        <a:xfrm rot="16200000">
          <a:off x="2333625" y="4391025"/>
          <a:ext cx="133350" cy="742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Romhányi-hegy</a:t>
          </a:r>
        </a:p>
      </cdr:txBody>
    </cdr:sp>
  </cdr:relSizeAnchor>
  <cdr:relSizeAnchor xmlns:cdr="http://schemas.openxmlformats.org/drawingml/2006/chartDrawing">
    <cdr:from>
      <cdr:x>0.429</cdr:x>
      <cdr:y>0.815</cdr:y>
    </cdr:from>
    <cdr:to>
      <cdr:x>0.4435</cdr:x>
      <cdr:y>0.8925</cdr:y>
    </cdr:to>
    <cdr:sp>
      <cdr:nvSpPr>
        <cdr:cNvPr id="8" name="AutoShape 8"/>
        <cdr:cNvSpPr>
          <a:spLocks/>
        </cdr:cNvSpPr>
      </cdr:nvSpPr>
      <cdr:spPr>
        <a:xfrm rot="16200000">
          <a:off x="3952875" y="4695825"/>
          <a:ext cx="133350" cy="447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Romhány</a:t>
          </a:r>
        </a:p>
      </cdr:txBody>
    </cdr:sp>
  </cdr:relSizeAnchor>
  <cdr:relSizeAnchor xmlns:cdr="http://schemas.openxmlformats.org/drawingml/2006/chartDrawing">
    <cdr:from>
      <cdr:x>0.5005</cdr:x>
      <cdr:y>0.78075</cdr:y>
    </cdr:from>
    <cdr:to>
      <cdr:x>0.51525</cdr:x>
      <cdr:y>0.887</cdr:y>
    </cdr:to>
    <cdr:sp>
      <cdr:nvSpPr>
        <cdr:cNvPr id="9" name="AutoShape 9"/>
        <cdr:cNvSpPr>
          <a:spLocks/>
        </cdr:cNvSpPr>
      </cdr:nvSpPr>
      <cdr:spPr>
        <a:xfrm rot="16200000">
          <a:off x="4610100" y="4495800"/>
          <a:ext cx="133350" cy="609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Felsőbodony</a:t>
          </a:r>
        </a:p>
      </cdr:txBody>
    </cdr:sp>
  </cdr:relSizeAnchor>
  <cdr:relSizeAnchor xmlns:cdr="http://schemas.openxmlformats.org/drawingml/2006/chartDrawing">
    <cdr:from>
      <cdr:x>0.84475</cdr:x>
      <cdr:y>0.819</cdr:y>
    </cdr:from>
    <cdr:to>
      <cdr:x>0.8595</cdr:x>
      <cdr:y>0.8805</cdr:y>
    </cdr:to>
    <cdr:sp>
      <cdr:nvSpPr>
        <cdr:cNvPr id="10" name="AutoShape 10"/>
        <cdr:cNvSpPr>
          <a:spLocks/>
        </cdr:cNvSpPr>
      </cdr:nvSpPr>
      <cdr:spPr>
        <a:xfrm rot="16200000">
          <a:off x="7781925" y="4714875"/>
          <a:ext cx="133350" cy="3524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Becske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workbookViewId="0" topLeftCell="A91">
      <selection activeCell="I118" sqref="I11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195</v>
      </c>
      <c r="B4" s="6">
        <v>466</v>
      </c>
      <c r="C4" s="6">
        <v>293</v>
      </c>
      <c r="D4" s="6">
        <v>0</v>
      </c>
      <c r="E4" s="22">
        <f>SUM(D$4)</f>
        <v>0</v>
      </c>
      <c r="F4" s="24">
        <f>IF(A4-A5&gt;0,A4-A5,0)</f>
        <v>5</v>
      </c>
      <c r="G4" s="16">
        <f>IF(A5-A4&gt;0,A5-A4,0)</f>
        <v>0</v>
      </c>
      <c r="H4" s="7" t="s">
        <v>9</v>
      </c>
    </row>
    <row r="5" spans="1:8" ht="12.75">
      <c r="A5" s="3">
        <v>190</v>
      </c>
      <c r="B5" s="1">
        <v>487</v>
      </c>
      <c r="C5" s="1">
        <v>251</v>
      </c>
      <c r="D5" s="2">
        <f>SQRT((B5-B4)*(B5-B4)+(C5-C4)*(C5-C4))</f>
        <v>46.95742752749558</v>
      </c>
      <c r="E5" s="23">
        <f>SUM(D$4:D5)*1000/195</f>
        <v>240.8073206538235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190</v>
      </c>
      <c r="B6" s="1">
        <v>548</v>
      </c>
      <c r="C6" s="1">
        <v>179</v>
      </c>
      <c r="D6" s="2">
        <f aca="true" t="shared" si="2" ref="D6:D32">SQRT((B6-B5)*(B6-B5)+(C6-C5)*(C6-C5))</f>
        <v>94.36630754670864</v>
      </c>
      <c r="E6" s="23">
        <f>SUM(D$4:D6)*1000/195</f>
        <v>724.7371029446371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190</v>
      </c>
      <c r="B7" s="1">
        <v>683</v>
      </c>
      <c r="C7" s="1">
        <v>179</v>
      </c>
      <c r="D7" s="2">
        <f t="shared" si="2"/>
        <v>135</v>
      </c>
      <c r="E7" s="23">
        <f>SUM(D$4:D7)*1000/195</f>
        <v>1417.0447952523295</v>
      </c>
      <c r="F7" s="5">
        <f t="shared" si="0"/>
        <v>0</v>
      </c>
      <c r="G7" s="16">
        <f t="shared" si="1"/>
        <v>5</v>
      </c>
      <c r="H7" s="4"/>
    </row>
    <row r="8" spans="1:8" ht="12.75">
      <c r="A8" s="3">
        <v>195</v>
      </c>
      <c r="B8" s="1">
        <v>718</v>
      </c>
      <c r="C8" s="1">
        <v>148</v>
      </c>
      <c r="D8" s="2">
        <f t="shared" si="2"/>
        <v>46.75467891024384</v>
      </c>
      <c r="E8" s="23">
        <f>SUM(D$4:D8)*1000/195</f>
        <v>1656.8123794074263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195</v>
      </c>
      <c r="B9" s="1">
        <v>740</v>
      </c>
      <c r="C9" s="1">
        <v>152</v>
      </c>
      <c r="D9" s="2">
        <f t="shared" si="2"/>
        <v>22.360679774997898</v>
      </c>
      <c r="E9" s="23">
        <f>SUM(D$4:D9)*1000/195</f>
        <v>1771.4825320997231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200</v>
      </c>
      <c r="B10" s="1">
        <v>759</v>
      </c>
      <c r="C10" s="1">
        <v>132</v>
      </c>
      <c r="D10" s="2">
        <f t="shared" si="2"/>
        <v>27.586228448267445</v>
      </c>
      <c r="E10" s="23">
        <f>SUM(D$4:D10)*1000/195</f>
        <v>1912.9503702959664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200</v>
      </c>
      <c r="B11" s="1">
        <v>771</v>
      </c>
      <c r="C11" s="1">
        <v>131</v>
      </c>
      <c r="D11" s="2">
        <f t="shared" si="2"/>
        <v>12.041594578792296</v>
      </c>
      <c r="E11" s="23">
        <f>SUM(D$4:D11)*1000/195</f>
        <v>1974.702137366696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220</v>
      </c>
      <c r="B12" s="1">
        <v>776</v>
      </c>
      <c r="C12" s="1">
        <v>115</v>
      </c>
      <c r="D12" s="2">
        <f t="shared" si="2"/>
        <v>16.76305461424021</v>
      </c>
      <c r="E12" s="23">
        <f>SUM(D$4:D12)*1000/195</f>
        <v>2060.666520003825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240</v>
      </c>
      <c r="B13" s="1">
        <v>796</v>
      </c>
      <c r="C13" s="1">
        <v>105</v>
      </c>
      <c r="D13" s="2">
        <f t="shared" si="2"/>
        <v>22.360679774997898</v>
      </c>
      <c r="E13" s="23">
        <f>SUM(D$4:D13)*1000/195</f>
        <v>2175.336672696122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260</v>
      </c>
      <c r="B14" s="1">
        <v>824</v>
      </c>
      <c r="C14" s="1">
        <v>105</v>
      </c>
      <c r="D14" s="2">
        <f t="shared" si="2"/>
        <v>28</v>
      </c>
      <c r="E14" s="23">
        <f>SUM(D$4:D14)*1000/195</f>
        <v>2318.926416285866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280</v>
      </c>
      <c r="B15" s="1">
        <v>851</v>
      </c>
      <c r="C15" s="1">
        <v>104</v>
      </c>
      <c r="D15" s="2">
        <f t="shared" si="2"/>
        <v>27.018512172212592</v>
      </c>
      <c r="E15" s="23">
        <f>SUM(D$4:D15)*1000/195</f>
        <v>2457.4828889638793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300</v>
      </c>
      <c r="B16" s="1">
        <v>861</v>
      </c>
      <c r="C16" s="1">
        <v>94</v>
      </c>
      <c r="D16" s="2">
        <f t="shared" si="2"/>
        <v>14.142135623730951</v>
      </c>
      <c r="E16" s="23">
        <f>SUM(D$4:D16)*1000/195</f>
        <v>2530.006661393268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320</v>
      </c>
      <c r="B17" s="1">
        <v>871</v>
      </c>
      <c r="C17" s="1">
        <v>93</v>
      </c>
      <c r="D17" s="2">
        <f t="shared" si="2"/>
        <v>10.04987562112089</v>
      </c>
      <c r="E17" s="23">
        <f>SUM(D$4:D17)*1000/195</f>
        <v>2581.5444850913245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340</v>
      </c>
      <c r="B18" s="1">
        <v>902</v>
      </c>
      <c r="C18" s="1">
        <v>89</v>
      </c>
      <c r="D18" s="2">
        <f t="shared" si="2"/>
        <v>31.25699921617557</v>
      </c>
      <c r="E18" s="23">
        <f>SUM(D$4:D18)*1000/195</f>
        <v>2741.8367887640197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350</v>
      </c>
      <c r="B19" s="1">
        <v>909</v>
      </c>
      <c r="C19" s="1">
        <v>83</v>
      </c>
      <c r="D19" s="2">
        <f t="shared" si="2"/>
        <v>9.219544457292887</v>
      </c>
      <c r="E19" s="23">
        <f>SUM(D$4:D19)*1000/195</f>
        <v>2789.1165039296243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360</v>
      </c>
      <c r="B20" s="1">
        <v>907</v>
      </c>
      <c r="C20" s="1">
        <v>74</v>
      </c>
      <c r="D20" s="2">
        <f t="shared" si="2"/>
        <v>9.219544457292887</v>
      </c>
      <c r="E20" s="23">
        <f>SUM(D$4:D20)*1000/195</f>
        <v>2836.3962190952284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370</v>
      </c>
      <c r="B21" s="1">
        <v>905</v>
      </c>
      <c r="C21" s="1">
        <v>44</v>
      </c>
      <c r="D21" s="2">
        <f t="shared" si="2"/>
        <v>30.066592756745816</v>
      </c>
      <c r="E21" s="23">
        <f>SUM(D$4:D21)*1000/195</f>
        <v>2990.583874258027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380</v>
      </c>
      <c r="B22" s="1">
        <v>925</v>
      </c>
      <c r="C22" s="1">
        <v>50</v>
      </c>
      <c r="D22" s="2">
        <f t="shared" si="2"/>
        <v>20.8806130178211</v>
      </c>
      <c r="E22" s="23">
        <f>SUM(D$4:D22)*1000/195</f>
        <v>3097.663941016084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400</v>
      </c>
      <c r="B23" s="1">
        <v>974</v>
      </c>
      <c r="C23" s="1">
        <v>55</v>
      </c>
      <c r="D23" s="2">
        <f t="shared" si="2"/>
        <v>49.25444142409901</v>
      </c>
      <c r="E23" s="23">
        <f>SUM(D$4:D23)*1000/195</f>
        <v>3350.2508201140276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400</v>
      </c>
      <c r="B24" s="1">
        <v>32</v>
      </c>
      <c r="C24" s="1">
        <v>1205</v>
      </c>
      <c r="D24" s="2">
        <v>0</v>
      </c>
      <c r="E24" s="23">
        <f>SUM(D$4:D24)*1000/195</f>
        <v>3350.2508201140276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410</v>
      </c>
      <c r="B25" s="1">
        <v>76</v>
      </c>
      <c r="C25" s="1">
        <v>1208</v>
      </c>
      <c r="D25" s="2">
        <f t="shared" si="2"/>
        <v>44.10215414239989</v>
      </c>
      <c r="E25" s="23">
        <f>SUM(D$4:D25)*1000/195</f>
        <v>3576.415713151976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420</v>
      </c>
      <c r="B26" s="1">
        <v>116</v>
      </c>
      <c r="C26" s="1">
        <v>1205</v>
      </c>
      <c r="D26" s="2">
        <f t="shared" si="2"/>
        <v>40.11234224026316</v>
      </c>
      <c r="E26" s="23">
        <f>SUM(D$4:D26)*1000/195</f>
        <v>3782.1200323328126</v>
      </c>
      <c r="F26" s="5">
        <f t="shared" si="0"/>
        <v>0</v>
      </c>
      <c r="G26" s="16">
        <f t="shared" si="1"/>
        <v>0</v>
      </c>
      <c r="H26" s="4"/>
    </row>
    <row r="27" spans="1:9" ht="12.75">
      <c r="A27" s="3">
        <v>420</v>
      </c>
      <c r="B27" s="1">
        <v>149</v>
      </c>
      <c r="C27" s="1">
        <v>1219</v>
      </c>
      <c r="D27" s="2">
        <f t="shared" si="2"/>
        <v>35.84689665786984</v>
      </c>
      <c r="E27" s="23">
        <f>SUM(D$4:D27)*1000/195</f>
        <v>3965.9502716039397</v>
      </c>
      <c r="F27" s="5">
        <f t="shared" si="0"/>
        <v>5</v>
      </c>
      <c r="G27" s="16">
        <f t="shared" si="1"/>
        <v>0</v>
      </c>
      <c r="H27" s="4" t="s">
        <v>10</v>
      </c>
      <c r="I27">
        <f>SUM(G4:G27)</f>
        <v>230</v>
      </c>
    </row>
    <row r="28" spans="1:8" ht="12.75">
      <c r="A28" s="3">
        <v>415</v>
      </c>
      <c r="B28" s="1">
        <v>178</v>
      </c>
      <c r="C28" s="1">
        <v>1225</v>
      </c>
      <c r="D28" s="2">
        <f t="shared" si="2"/>
        <v>29.614185789921695</v>
      </c>
      <c r="E28" s="23">
        <f>SUM(D$4:D28)*1000/195</f>
        <v>4117.817891039436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420</v>
      </c>
      <c r="B29" s="1">
        <v>196</v>
      </c>
      <c r="C29" s="1">
        <v>1227</v>
      </c>
      <c r="D29" s="2">
        <f t="shared" si="2"/>
        <v>18.110770276274835</v>
      </c>
      <c r="E29" s="23">
        <f>SUM(D$4:D29)*1000/195</f>
        <v>4210.693636045974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420</v>
      </c>
      <c r="B30" s="1">
        <v>221</v>
      </c>
      <c r="C30" s="1">
        <v>1228</v>
      </c>
      <c r="D30" s="2">
        <f t="shared" si="2"/>
        <v>25.019992006393608</v>
      </c>
      <c r="E30" s="23">
        <f>SUM(D$4:D30)*1000/195</f>
        <v>4339.001287360813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410</v>
      </c>
      <c r="B31" s="1">
        <v>259</v>
      </c>
      <c r="C31" s="1">
        <v>1231</v>
      </c>
      <c r="D31" s="2">
        <f t="shared" si="2"/>
        <v>38.118237105091836</v>
      </c>
      <c r="E31" s="23">
        <f>SUM(D$4:D31)*1000/195</f>
        <v>4534.479426361284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410</v>
      </c>
      <c r="B32" s="1">
        <v>292</v>
      </c>
      <c r="C32" s="1">
        <v>1236</v>
      </c>
      <c r="D32" s="2">
        <f t="shared" si="2"/>
        <v>33.37663853655727</v>
      </c>
      <c r="E32" s="23">
        <f>SUM(D$4:D32)*1000/195</f>
        <v>4705.6416752667055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400</v>
      </c>
      <c r="B33" s="1">
        <v>266</v>
      </c>
      <c r="C33" s="1">
        <v>1214</v>
      </c>
      <c r="D33" s="2">
        <f aca="true" t="shared" si="3" ref="D33:D53">SQRT((B33-B32)*(B33-B32)+(C33-C32)*(C33-C32))</f>
        <v>34.058772731852805</v>
      </c>
      <c r="E33" s="23">
        <f>SUM(D$4:D33)*1000/195</f>
        <v>4880.302048250566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390</v>
      </c>
      <c r="B34" s="1">
        <v>234</v>
      </c>
      <c r="C34" s="1">
        <v>1186</v>
      </c>
      <c r="D34" s="2">
        <f>SQRT((B34-B33)*(B34-B33)+(C34-C33)*(C34-C33))</f>
        <v>42.5205832509386</v>
      </c>
      <c r="E34" s="23">
        <f>SUM(D$4:D34)*1000/195</f>
        <v>5098.356321332302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380</v>
      </c>
      <c r="B35" s="1">
        <v>235</v>
      </c>
      <c r="C35" s="1">
        <v>1175</v>
      </c>
      <c r="D35" s="2">
        <f>SQRT((B35-B34)*(B35-B34)+(C35-C34)*(C35-C34))</f>
        <v>11.045361017187261</v>
      </c>
      <c r="E35" s="23">
        <f>SUM(D$4:D35)*1000/195</f>
        <v>5154.999198343518</v>
      </c>
      <c r="F35" s="5">
        <f t="shared" si="0"/>
        <v>20</v>
      </c>
      <c r="G35" s="16">
        <f t="shared" si="1"/>
        <v>0</v>
      </c>
      <c r="H35" s="4"/>
    </row>
    <row r="36" spans="1:8" ht="12.75">
      <c r="A36" s="3">
        <v>360</v>
      </c>
      <c r="B36" s="1">
        <v>242</v>
      </c>
      <c r="C36" s="1">
        <v>1168</v>
      </c>
      <c r="D36" s="2">
        <f t="shared" si="3"/>
        <v>9.899494936611665</v>
      </c>
      <c r="E36" s="23">
        <f>SUM(D$4:D36)*1000/195</f>
        <v>5205.765839044091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355</v>
      </c>
      <c r="B37" s="1">
        <v>248</v>
      </c>
      <c r="C37" s="1">
        <v>1158</v>
      </c>
      <c r="D37" s="2">
        <f t="shared" si="3"/>
        <v>11.661903789690601</v>
      </c>
      <c r="E37" s="23">
        <f>SUM(D$4:D37)*1000/195</f>
        <v>5265.5704738630175</v>
      </c>
      <c r="F37" s="5">
        <f t="shared" si="0"/>
        <v>5</v>
      </c>
      <c r="G37" s="16">
        <f t="shared" si="1"/>
        <v>0</v>
      </c>
      <c r="H37" s="4"/>
    </row>
    <row r="38" spans="1:8" ht="12.75">
      <c r="A38" s="3">
        <v>350</v>
      </c>
      <c r="B38" s="1">
        <v>233</v>
      </c>
      <c r="C38" s="1">
        <v>1141</v>
      </c>
      <c r="D38" s="2">
        <f t="shared" si="3"/>
        <v>22.67156809750927</v>
      </c>
      <c r="E38" s="23">
        <f>SUM(D$4:D38)*1000/195</f>
        <v>5381.834925645116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340</v>
      </c>
      <c r="B39" s="1">
        <v>237</v>
      </c>
      <c r="C39" s="1">
        <v>1129</v>
      </c>
      <c r="D39" s="2">
        <f t="shared" si="3"/>
        <v>12.649110640673518</v>
      </c>
      <c r="E39" s="23">
        <f>SUM(D$4:D39)*1000/195</f>
        <v>5446.702159699853</v>
      </c>
      <c r="F39" s="5">
        <f t="shared" si="0"/>
        <v>5</v>
      </c>
      <c r="G39" s="16">
        <f t="shared" si="1"/>
        <v>0</v>
      </c>
      <c r="H39" s="4"/>
    </row>
    <row r="40" spans="1:8" ht="12.75">
      <c r="A40" s="3">
        <v>335</v>
      </c>
      <c r="B40" s="1">
        <v>255</v>
      </c>
      <c r="C40" s="1">
        <v>1097</v>
      </c>
      <c r="D40" s="2">
        <f t="shared" si="3"/>
        <v>36.71511950137164</v>
      </c>
      <c r="E40" s="23">
        <f>SUM(D$4:D40)*1000/195</f>
        <v>5634.984823809451</v>
      </c>
      <c r="F40" s="5">
        <f t="shared" si="0"/>
        <v>15</v>
      </c>
      <c r="G40" s="16">
        <f t="shared" si="1"/>
        <v>0</v>
      </c>
      <c r="H40" s="4"/>
    </row>
    <row r="41" spans="1:8" ht="12.75">
      <c r="A41" s="3">
        <v>320</v>
      </c>
      <c r="B41" s="1">
        <v>255</v>
      </c>
      <c r="C41" s="1">
        <v>1061</v>
      </c>
      <c r="D41" s="2">
        <f t="shared" si="3"/>
        <v>36</v>
      </c>
      <c r="E41" s="23">
        <f>SUM(D$4:D41)*1000/195</f>
        <v>5819.600208424836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300</v>
      </c>
      <c r="B42" s="1">
        <v>252</v>
      </c>
      <c r="C42" s="1">
        <v>1039</v>
      </c>
      <c r="D42" s="2">
        <f t="shared" si="3"/>
        <v>22.20360331117452</v>
      </c>
      <c r="E42" s="23">
        <f>SUM(D$4:D42)*1000/195</f>
        <v>5933.464840789833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280</v>
      </c>
      <c r="B43" s="1">
        <v>250</v>
      </c>
      <c r="C43" s="1">
        <v>1017</v>
      </c>
      <c r="D43" s="2">
        <f t="shared" si="3"/>
        <v>22.090722034374522</v>
      </c>
      <c r="E43" s="23">
        <f>SUM(D$4:D43)*1000/195</f>
        <v>6046.750594812266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270</v>
      </c>
      <c r="B44" s="1">
        <v>249</v>
      </c>
      <c r="C44" s="1">
        <v>1002</v>
      </c>
      <c r="D44" s="2">
        <f t="shared" si="3"/>
        <v>15.033296378372908</v>
      </c>
      <c r="E44" s="23">
        <f>SUM(D$4:D44)*1000/195</f>
        <v>6123.844422393665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270</v>
      </c>
      <c r="B45" s="1">
        <v>258</v>
      </c>
      <c r="C45" s="1">
        <v>996</v>
      </c>
      <c r="D45" s="2">
        <f t="shared" si="3"/>
        <v>10.816653826391969</v>
      </c>
      <c r="E45" s="23">
        <f>SUM(D$4:D45)*1000/195</f>
        <v>6179.314442016188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270</v>
      </c>
      <c r="B46" s="1">
        <v>301</v>
      </c>
      <c r="C46" s="1">
        <v>997</v>
      </c>
      <c r="D46" s="2">
        <f t="shared" si="3"/>
        <v>43.01162633521314</v>
      </c>
      <c r="E46" s="23">
        <f>SUM(D$4:D46)*1000/195</f>
        <v>6399.886884760871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260</v>
      </c>
      <c r="B47" s="1">
        <v>324</v>
      </c>
      <c r="C47" s="1">
        <v>977</v>
      </c>
      <c r="D47" s="2">
        <f t="shared" si="3"/>
        <v>30.479501308256342</v>
      </c>
      <c r="E47" s="23">
        <f>SUM(D$4:D47)*1000/195</f>
        <v>6556.192019675006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240</v>
      </c>
      <c r="B48" s="1">
        <v>357</v>
      </c>
      <c r="C48" s="1">
        <v>939</v>
      </c>
      <c r="D48" s="2">
        <f t="shared" si="3"/>
        <v>50.32891812864648</v>
      </c>
      <c r="E48" s="23">
        <f>SUM(D$4:D48)*1000/195</f>
        <v>6814.289035719346</v>
      </c>
      <c r="F48" s="5">
        <f t="shared" si="0"/>
        <v>20</v>
      </c>
      <c r="G48" s="16">
        <f t="shared" si="1"/>
        <v>0</v>
      </c>
      <c r="H48" s="4"/>
    </row>
    <row r="49" spans="1:8" ht="12.75">
      <c r="A49" s="3">
        <v>220</v>
      </c>
      <c r="B49" s="1">
        <v>373</v>
      </c>
      <c r="C49" s="1">
        <v>918</v>
      </c>
      <c r="D49" s="2">
        <f t="shared" si="3"/>
        <v>26.40075756488817</v>
      </c>
      <c r="E49" s="23">
        <f>SUM(D$4:D49)*1000/195</f>
        <v>6949.677536052106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210</v>
      </c>
      <c r="B50" s="1">
        <v>378</v>
      </c>
      <c r="C50" s="1">
        <v>904</v>
      </c>
      <c r="D50" s="2">
        <f t="shared" si="3"/>
        <v>14.866068747318506</v>
      </c>
      <c r="E50" s="23">
        <f>SUM(D$4:D50)*1000/195</f>
        <v>7025.913786038355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200</v>
      </c>
      <c r="B51" s="1">
        <v>387</v>
      </c>
      <c r="C51" s="1">
        <v>889</v>
      </c>
      <c r="D51" s="2">
        <f t="shared" si="3"/>
        <v>17.4928556845359</v>
      </c>
      <c r="E51" s="23">
        <f>SUM(D$4:D51)*1000/195</f>
        <v>7115.620738266744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180</v>
      </c>
      <c r="B52" s="1">
        <v>419</v>
      </c>
      <c r="C52" s="1">
        <v>883</v>
      </c>
      <c r="D52" s="2">
        <f t="shared" si="3"/>
        <v>32.55764119219941</v>
      </c>
      <c r="E52" s="23">
        <f>SUM(D$4:D52)*1000/195</f>
        <v>7282.5830007908435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175</v>
      </c>
      <c r="B53" s="1">
        <v>472</v>
      </c>
      <c r="C53" s="1">
        <v>846</v>
      </c>
      <c r="D53" s="2">
        <f t="shared" si="3"/>
        <v>64.63745044476924</v>
      </c>
      <c r="E53" s="23">
        <f>SUM(D$4:D53)*1000/195</f>
        <v>7614.057105635813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175</v>
      </c>
      <c r="B54" s="1">
        <v>495</v>
      </c>
      <c r="C54" s="1">
        <v>834</v>
      </c>
      <c r="D54" s="2">
        <f aca="true" t="shared" si="4" ref="D54:D99">SQRT((B54-B53)*(B54-B53)+(C54-C53)*(C54-C53))</f>
        <v>25.942243542145693</v>
      </c>
      <c r="E54" s="23">
        <f>SUM(D$4:D54)*1000/195</f>
        <v>7747.0942520057915</v>
      </c>
      <c r="F54" s="5">
        <f t="shared" si="0"/>
        <v>5</v>
      </c>
      <c r="G54" s="16">
        <f t="shared" si="1"/>
        <v>0</v>
      </c>
      <c r="H54" s="4"/>
    </row>
    <row r="55" spans="1:8" ht="12.75">
      <c r="A55" s="3">
        <v>170</v>
      </c>
      <c r="B55" s="1">
        <v>541</v>
      </c>
      <c r="C55" s="1">
        <v>827</v>
      </c>
      <c r="D55" s="2">
        <f t="shared" si="4"/>
        <v>46.52956049652737</v>
      </c>
      <c r="E55" s="23">
        <f>SUM(D$4:D55)*1000/195</f>
        <v>7985.707382757214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175</v>
      </c>
      <c r="B56" s="1">
        <v>533</v>
      </c>
      <c r="C56" s="1">
        <v>791</v>
      </c>
      <c r="D56" s="2">
        <f t="shared" si="4"/>
        <v>36.87817782917155</v>
      </c>
      <c r="E56" s="23">
        <f>SUM(D$4:D56)*1000/195</f>
        <v>8174.826243419632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170</v>
      </c>
      <c r="B57" s="1">
        <v>553</v>
      </c>
      <c r="C57" s="1">
        <v>723</v>
      </c>
      <c r="D57" s="2">
        <f t="shared" si="4"/>
        <v>70.8801805866774</v>
      </c>
      <c r="E57" s="23">
        <f>SUM(D$4:D57)*1000/195</f>
        <v>8538.314348992337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160</v>
      </c>
      <c r="B58" s="1">
        <v>551</v>
      </c>
      <c r="C58" s="1">
        <v>668</v>
      </c>
      <c r="D58" s="2">
        <f t="shared" si="4"/>
        <v>55.036351623268054</v>
      </c>
      <c r="E58" s="23">
        <f>SUM(D$4:D58)*1000/195</f>
        <v>8820.55204962448</v>
      </c>
      <c r="F58" s="5">
        <f t="shared" si="0"/>
        <v>0</v>
      </c>
      <c r="G58" s="16">
        <f t="shared" si="1"/>
        <v>0</v>
      </c>
      <c r="H58" s="4"/>
    </row>
    <row r="59" spans="1:9" ht="12.75">
      <c r="A59" s="3">
        <v>160</v>
      </c>
      <c r="B59" s="1">
        <v>513</v>
      </c>
      <c r="C59" s="1">
        <v>673</v>
      </c>
      <c r="D59" s="2">
        <f t="shared" si="4"/>
        <v>38.3275357934736</v>
      </c>
      <c r="E59" s="23">
        <f>SUM(D$4:D59)*1000/195</f>
        <v>9017.103515232038</v>
      </c>
      <c r="F59" s="5">
        <f t="shared" si="0"/>
        <v>0</v>
      </c>
      <c r="G59" s="16">
        <f t="shared" si="1"/>
        <v>0</v>
      </c>
      <c r="H59" s="4" t="s">
        <v>11</v>
      </c>
      <c r="I59">
        <f>SUM(G28:G59)</f>
        <v>10</v>
      </c>
    </row>
    <row r="60" spans="1:8" ht="12.75">
      <c r="A60" s="3">
        <v>160</v>
      </c>
      <c r="B60" s="1">
        <v>551</v>
      </c>
      <c r="C60" s="1">
        <v>668</v>
      </c>
      <c r="D60" s="2">
        <f t="shared" si="4"/>
        <v>38.3275357934736</v>
      </c>
      <c r="E60" s="23">
        <f>SUM(D$4:D60)*1000/195</f>
        <v>9213.654980839594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160</v>
      </c>
      <c r="B61" s="1">
        <v>568</v>
      </c>
      <c r="C61" s="1">
        <v>623</v>
      </c>
      <c r="D61" s="2">
        <f t="shared" si="4"/>
        <v>48.104053883222775</v>
      </c>
      <c r="E61" s="23">
        <f>SUM(D$4:D61)*1000/195</f>
        <v>9460.342436650993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160</v>
      </c>
      <c r="B62" s="1">
        <v>649</v>
      </c>
      <c r="C62" s="1">
        <v>571</v>
      </c>
      <c r="D62" s="2">
        <f t="shared" si="4"/>
        <v>96.25487000666512</v>
      </c>
      <c r="E62" s="23">
        <f>SUM(D$4:D62)*1000/195</f>
        <v>9953.957154633892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160</v>
      </c>
      <c r="B63" s="1">
        <v>655</v>
      </c>
      <c r="C63" s="1">
        <v>545</v>
      </c>
      <c r="D63" s="2">
        <f t="shared" si="4"/>
        <v>26.68332812825267</v>
      </c>
      <c r="E63" s="23">
        <f>SUM(D$4:D63)*1000/195</f>
        <v>10090.794734778778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170</v>
      </c>
      <c r="B64" s="1">
        <v>654</v>
      </c>
      <c r="C64" s="1">
        <v>520</v>
      </c>
      <c r="D64" s="2">
        <f t="shared" si="4"/>
        <v>25.019992006393608</v>
      </c>
      <c r="E64" s="23">
        <f>SUM(D$4:D64)*1000/195</f>
        <v>10219.102386093617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170</v>
      </c>
      <c r="B65" s="1">
        <v>673</v>
      </c>
      <c r="C65" s="1">
        <v>490</v>
      </c>
      <c r="D65" s="2">
        <f t="shared" si="4"/>
        <v>35.510561809129406</v>
      </c>
      <c r="E65" s="23">
        <f>SUM(D$4:D65)*1000/195</f>
        <v>10401.207831268639</v>
      </c>
      <c r="F65" s="5">
        <f t="shared" si="0"/>
        <v>0</v>
      </c>
      <c r="G65" s="16">
        <f t="shared" si="1"/>
        <v>0</v>
      </c>
      <c r="H65" s="4"/>
    </row>
    <row r="66" spans="1:9" ht="12.75">
      <c r="A66" s="3">
        <v>170</v>
      </c>
      <c r="B66" s="1">
        <v>790</v>
      </c>
      <c r="C66" s="1">
        <v>477</v>
      </c>
      <c r="D66" s="2">
        <f t="shared" si="4"/>
        <v>117.72000679578642</v>
      </c>
      <c r="E66" s="23">
        <f>SUM(D$4:D66)*1000/195</f>
        <v>11004.900173811133</v>
      </c>
      <c r="F66" s="5">
        <f t="shared" si="0"/>
        <v>0</v>
      </c>
      <c r="G66" s="16">
        <f t="shared" si="1"/>
        <v>0</v>
      </c>
      <c r="H66" s="4" t="s">
        <v>12</v>
      </c>
      <c r="I66">
        <f>SUM(G60:G66)</f>
        <v>10</v>
      </c>
    </row>
    <row r="67" spans="1:8" ht="12.75">
      <c r="A67" s="3">
        <v>170</v>
      </c>
      <c r="B67" s="1">
        <v>853</v>
      </c>
      <c r="C67" s="1">
        <v>478</v>
      </c>
      <c r="D67" s="2">
        <f t="shared" si="4"/>
        <v>63.00793600809346</v>
      </c>
      <c r="E67" s="23">
        <f>SUM(D$4:D67)*1000/195</f>
        <v>11328.01779436546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170</v>
      </c>
      <c r="B68" s="1">
        <v>924</v>
      </c>
      <c r="C68" s="1">
        <v>430</v>
      </c>
      <c r="D68" s="2">
        <f t="shared" si="4"/>
        <v>85.70297544426332</v>
      </c>
      <c r="E68" s="23">
        <f>SUM(D$4:D68)*1000/195</f>
        <v>11767.520232541168</v>
      </c>
      <c r="F68" s="5">
        <f t="shared" si="0"/>
        <v>0</v>
      </c>
      <c r="G68" s="16">
        <f t="shared" si="1"/>
        <v>10</v>
      </c>
      <c r="H68" s="4"/>
    </row>
    <row r="69" spans="1:8" ht="12.75">
      <c r="A69" s="3">
        <v>180</v>
      </c>
      <c r="B69" s="1">
        <v>957</v>
      </c>
      <c r="C69" s="1">
        <v>441</v>
      </c>
      <c r="D69" s="2">
        <f t="shared" si="4"/>
        <v>34.785054261852174</v>
      </c>
      <c r="E69" s="23">
        <f>SUM(D$4:D69)*1000/195</f>
        <v>11945.905126191692</v>
      </c>
      <c r="F69" s="5">
        <f aca="true" t="shared" si="5" ref="F69:F98">IF(A69-A70&gt;0,A69-A70,0)</f>
        <v>0</v>
      </c>
      <c r="G69" s="16">
        <f aca="true" t="shared" si="6" ref="G69:G98">IF(A70-A69&gt;0,A70-A69,0)</f>
        <v>20</v>
      </c>
      <c r="H69" s="4"/>
    </row>
    <row r="70" spans="1:8" ht="12.75">
      <c r="A70" s="3">
        <v>200</v>
      </c>
      <c r="B70" s="1">
        <v>992</v>
      </c>
      <c r="C70" s="1">
        <v>458</v>
      </c>
      <c r="D70" s="2">
        <f t="shared" si="4"/>
        <v>38.91015291668744</v>
      </c>
      <c r="E70" s="23">
        <f>SUM(D$4:D70)*1000/195</f>
        <v>12145.444371918293</v>
      </c>
      <c r="F70" s="5">
        <f t="shared" si="5"/>
        <v>0</v>
      </c>
      <c r="G70" s="16">
        <f t="shared" si="6"/>
        <v>20</v>
      </c>
      <c r="H70" s="4"/>
    </row>
    <row r="71" spans="1:8" ht="12.75">
      <c r="A71" s="3">
        <v>220</v>
      </c>
      <c r="B71" s="1">
        <v>1013</v>
      </c>
      <c r="C71" s="1">
        <v>467</v>
      </c>
      <c r="D71" s="2">
        <f t="shared" si="4"/>
        <v>22.847319317591726</v>
      </c>
      <c r="E71" s="23">
        <f>SUM(D$4:D71)*1000/195</f>
        <v>12262.610112008508</v>
      </c>
      <c r="F71" s="5">
        <f t="shared" si="5"/>
        <v>0</v>
      </c>
      <c r="G71" s="16">
        <f t="shared" si="6"/>
        <v>20</v>
      </c>
      <c r="H71" s="4"/>
    </row>
    <row r="72" spans="1:8" ht="12.75">
      <c r="A72" s="3">
        <v>240</v>
      </c>
      <c r="B72" s="1">
        <v>1033</v>
      </c>
      <c r="C72" s="1">
        <v>475</v>
      </c>
      <c r="D72" s="2">
        <f t="shared" si="4"/>
        <v>21.540659228538015</v>
      </c>
      <c r="E72" s="23">
        <f>SUM(D$4:D72)*1000/195</f>
        <v>12373.075031129216</v>
      </c>
      <c r="F72" s="5">
        <f t="shared" si="5"/>
        <v>0</v>
      </c>
      <c r="G72" s="16">
        <f t="shared" si="6"/>
        <v>20</v>
      </c>
      <c r="H72" s="4"/>
    </row>
    <row r="73" spans="1:8" ht="12.75">
      <c r="A73" s="3">
        <v>260</v>
      </c>
      <c r="B73" s="1">
        <v>1042</v>
      </c>
      <c r="C73" s="1">
        <v>481</v>
      </c>
      <c r="D73" s="2">
        <f t="shared" si="4"/>
        <v>10.816653826391969</v>
      </c>
      <c r="E73" s="23">
        <f>SUM(D$4:D73)*1000/195</f>
        <v>12428.545050751738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260</v>
      </c>
      <c r="B74" s="1">
        <v>0</v>
      </c>
      <c r="C74" s="1">
        <v>502</v>
      </c>
      <c r="D74" s="2">
        <v>0</v>
      </c>
      <c r="E74" s="23">
        <f>SUM(D$4:D74)*1000/195</f>
        <v>12428.545050751738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270</v>
      </c>
      <c r="B75" s="1">
        <v>45</v>
      </c>
      <c r="C75" s="1">
        <v>527</v>
      </c>
      <c r="D75" s="2">
        <f t="shared" si="4"/>
        <v>51.478150704935004</v>
      </c>
      <c r="E75" s="23">
        <f>SUM(D$4:D75)*1000/195</f>
        <v>12692.535567187302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275</v>
      </c>
      <c r="B76" s="1">
        <v>111</v>
      </c>
      <c r="C76" s="1">
        <v>569</v>
      </c>
      <c r="D76" s="2">
        <f t="shared" si="4"/>
        <v>78.23042886243178</v>
      </c>
      <c r="E76" s="23">
        <f>SUM(D$4:D76)*1000/195</f>
        <v>13093.717253661312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280</v>
      </c>
      <c r="B77" s="1">
        <v>147</v>
      </c>
      <c r="C77" s="1">
        <v>588</v>
      </c>
      <c r="D77" s="2">
        <f t="shared" si="4"/>
        <v>40.70626487409524</v>
      </c>
      <c r="E77" s="23">
        <f>SUM(D$4:D77)*1000/195</f>
        <v>13302.467329938723</v>
      </c>
      <c r="F77" s="5">
        <f t="shared" si="5"/>
        <v>0</v>
      </c>
      <c r="G77" s="16">
        <f t="shared" si="6"/>
        <v>10</v>
      </c>
      <c r="H77" s="4"/>
    </row>
    <row r="78" spans="1:8" ht="12.75">
      <c r="A78" s="3">
        <v>290</v>
      </c>
      <c r="B78" s="1">
        <v>188</v>
      </c>
      <c r="C78" s="1">
        <v>617</v>
      </c>
      <c r="D78" s="2">
        <f t="shared" si="4"/>
        <v>50.21951811795888</v>
      </c>
      <c r="E78" s="23">
        <f>SUM(D$4:D78)*1000/195</f>
        <v>13560.003320287233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300</v>
      </c>
      <c r="B79" s="1">
        <v>206</v>
      </c>
      <c r="C79" s="1">
        <v>640</v>
      </c>
      <c r="D79" s="2">
        <f t="shared" si="4"/>
        <v>29.206163733020468</v>
      </c>
      <c r="E79" s="23">
        <f>SUM(D$4:D79)*1000/195</f>
        <v>13709.778518918107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300</v>
      </c>
      <c r="B80" s="1">
        <v>237</v>
      </c>
      <c r="C80" s="1">
        <v>662</v>
      </c>
      <c r="D80" s="2">
        <f t="shared" si="4"/>
        <v>38.01315561749642</v>
      </c>
      <c r="E80" s="23">
        <f>SUM(D$4:D80)*1000/195</f>
        <v>13904.71777849501</v>
      </c>
      <c r="F80" s="5">
        <f t="shared" si="5"/>
        <v>0</v>
      </c>
      <c r="G80" s="16">
        <f t="shared" si="6"/>
        <v>20</v>
      </c>
      <c r="H80" s="4"/>
    </row>
    <row r="81" spans="1:8" ht="12.75">
      <c r="A81" s="3">
        <v>320</v>
      </c>
      <c r="B81" s="1">
        <v>271</v>
      </c>
      <c r="C81" s="1">
        <v>652</v>
      </c>
      <c r="D81" s="2">
        <f t="shared" si="4"/>
        <v>35.4400902933387</v>
      </c>
      <c r="E81" s="23">
        <f>SUM(D$4:D81)*1000/195</f>
        <v>14086.461831281365</v>
      </c>
      <c r="F81" s="5">
        <f t="shared" si="5"/>
        <v>20</v>
      </c>
      <c r="G81" s="16">
        <f t="shared" si="6"/>
        <v>0</v>
      </c>
      <c r="H81" s="4"/>
    </row>
    <row r="82" spans="1:8" ht="12.75">
      <c r="A82" s="3">
        <v>300</v>
      </c>
      <c r="B82" s="1">
        <v>303</v>
      </c>
      <c r="C82" s="1">
        <v>651</v>
      </c>
      <c r="D82" s="2">
        <f t="shared" si="4"/>
        <v>32.01562118716424</v>
      </c>
      <c r="E82" s="23">
        <f>SUM(D$4:D82)*1000/195</f>
        <v>14250.644504036054</v>
      </c>
      <c r="F82" s="5">
        <f t="shared" si="5"/>
        <v>0</v>
      </c>
      <c r="G82" s="16">
        <f t="shared" si="6"/>
        <v>20</v>
      </c>
      <c r="H82" s="4"/>
    </row>
    <row r="83" spans="1:8" ht="12.75">
      <c r="A83" s="3">
        <v>320</v>
      </c>
      <c r="B83" s="1">
        <v>343</v>
      </c>
      <c r="C83" s="1">
        <v>636</v>
      </c>
      <c r="D83" s="2">
        <f t="shared" si="4"/>
        <v>42.720018726587654</v>
      </c>
      <c r="E83" s="23">
        <f>SUM(D$4:D83)*1000/195</f>
        <v>14469.721523146758</v>
      </c>
      <c r="F83" s="5">
        <f t="shared" si="5"/>
        <v>0</v>
      </c>
      <c r="G83" s="16">
        <f t="shared" si="6"/>
        <v>10</v>
      </c>
      <c r="H83" s="4"/>
    </row>
    <row r="84" spans="1:8" ht="12.75">
      <c r="A84" s="3">
        <v>330</v>
      </c>
      <c r="B84" s="1">
        <v>367</v>
      </c>
      <c r="C84" s="1">
        <v>632</v>
      </c>
      <c r="D84" s="2">
        <f t="shared" si="4"/>
        <v>24.331050121192877</v>
      </c>
      <c r="E84" s="23">
        <f>SUM(D$4:D84)*1000/195</f>
        <v>14594.496139152876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340</v>
      </c>
      <c r="B85" s="1">
        <v>390</v>
      </c>
      <c r="C85" s="1">
        <v>637</v>
      </c>
      <c r="D85" s="2">
        <f t="shared" si="4"/>
        <v>23.53720459187964</v>
      </c>
      <c r="E85" s="23">
        <f>SUM(D$4:D85)*1000/195</f>
        <v>14715.199752444567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340</v>
      </c>
      <c r="B86" s="1">
        <v>418</v>
      </c>
      <c r="C86" s="1">
        <v>642</v>
      </c>
      <c r="D86" s="2">
        <f t="shared" si="4"/>
        <v>28.442925306655784</v>
      </c>
      <c r="E86" s="23">
        <f>SUM(D$4:D86)*1000/195</f>
        <v>14861.060907863315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330</v>
      </c>
      <c r="B87" s="1">
        <v>439</v>
      </c>
      <c r="C87" s="1">
        <v>645</v>
      </c>
      <c r="D87" s="2">
        <f t="shared" si="4"/>
        <v>21.213203435596427</v>
      </c>
      <c r="E87" s="23">
        <f>SUM(D$4:D87)*1000/195</f>
        <v>14969.8465665074</v>
      </c>
      <c r="F87" s="5">
        <f t="shared" si="5"/>
        <v>10</v>
      </c>
      <c r="G87" s="16">
        <f t="shared" si="6"/>
        <v>0</v>
      </c>
      <c r="H87" s="4"/>
    </row>
    <row r="88" spans="1:8" ht="12.75">
      <c r="A88" s="3">
        <v>320</v>
      </c>
      <c r="B88" s="1">
        <v>472</v>
      </c>
      <c r="C88" s="1">
        <v>686</v>
      </c>
      <c r="D88" s="2">
        <f t="shared" si="4"/>
        <v>52.630789467763066</v>
      </c>
      <c r="E88" s="23">
        <f>SUM(D$4:D88)*1000/195</f>
        <v>15239.748050957467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320</v>
      </c>
      <c r="B89" s="1">
        <v>487</v>
      </c>
      <c r="C89" s="1">
        <v>709</v>
      </c>
      <c r="D89" s="2">
        <f t="shared" si="4"/>
        <v>27.459060435491963</v>
      </c>
      <c r="E89" s="23">
        <f>SUM(D$4:D89)*1000/195</f>
        <v>15380.563745498452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320</v>
      </c>
      <c r="B90" s="1">
        <v>504</v>
      </c>
      <c r="C90" s="1">
        <v>722</v>
      </c>
      <c r="D90" s="2">
        <f t="shared" si="4"/>
        <v>21.400934559032695</v>
      </c>
      <c r="E90" s="23">
        <f>SUM(D$4:D90)*1000/195</f>
        <v>15490.312127852463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310</v>
      </c>
      <c r="B91" s="1">
        <v>520</v>
      </c>
      <c r="C91" s="1">
        <v>730</v>
      </c>
      <c r="D91" s="2">
        <f t="shared" si="4"/>
        <v>17.88854381999832</v>
      </c>
      <c r="E91" s="23">
        <f>SUM(D$4:D91)*1000/195</f>
        <v>15582.0482500063</v>
      </c>
      <c r="F91" s="5">
        <f t="shared" si="5"/>
        <v>10</v>
      </c>
      <c r="G91" s="16">
        <f t="shared" si="6"/>
        <v>0</v>
      </c>
      <c r="H91" s="4"/>
    </row>
    <row r="92" spans="1:8" ht="12.75">
      <c r="A92" s="3">
        <v>300</v>
      </c>
      <c r="B92" s="1">
        <v>525</v>
      </c>
      <c r="C92" s="1">
        <v>718</v>
      </c>
      <c r="D92" s="2">
        <f t="shared" si="4"/>
        <v>13</v>
      </c>
      <c r="E92" s="23">
        <f>SUM(D$4:D92)*1000/195</f>
        <v>15648.714916672969</v>
      </c>
      <c r="F92" s="5">
        <f t="shared" si="5"/>
        <v>10</v>
      </c>
      <c r="G92" s="16">
        <f t="shared" si="6"/>
        <v>0</v>
      </c>
      <c r="H92" s="4"/>
    </row>
    <row r="93" spans="1:8" ht="12.75">
      <c r="A93" s="3">
        <v>290</v>
      </c>
      <c r="B93" s="1">
        <v>541</v>
      </c>
      <c r="C93" s="1">
        <v>700</v>
      </c>
      <c r="D93" s="2">
        <f t="shared" si="4"/>
        <v>24.08318915758459</v>
      </c>
      <c r="E93" s="23">
        <f>SUM(D$4:D93)*1000/195</f>
        <v>15772.218450814426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290</v>
      </c>
      <c r="B94" s="1">
        <v>555</v>
      </c>
      <c r="C94" s="1">
        <v>688</v>
      </c>
      <c r="D94" s="2">
        <f t="shared" si="4"/>
        <v>18.439088914585774</v>
      </c>
      <c r="E94" s="23">
        <f>SUM(D$4:D94)*1000/195</f>
        <v>15866.777881145636</v>
      </c>
      <c r="F94" s="5">
        <f t="shared" si="5"/>
        <v>10</v>
      </c>
      <c r="G94" s="16">
        <f t="shared" si="6"/>
        <v>0</v>
      </c>
      <c r="H94" s="4"/>
    </row>
    <row r="95" spans="1:8" ht="12.75">
      <c r="A95" s="3">
        <v>280</v>
      </c>
      <c r="B95" s="1">
        <v>569</v>
      </c>
      <c r="C95" s="1">
        <v>642</v>
      </c>
      <c r="D95" s="2">
        <f t="shared" si="4"/>
        <v>48.08326112068523</v>
      </c>
      <c r="E95" s="23">
        <f>SUM(D$4:D95)*1000/195</f>
        <v>16113.35870740556</v>
      </c>
      <c r="F95" s="5">
        <f t="shared" si="5"/>
        <v>20</v>
      </c>
      <c r="G95" s="16">
        <f t="shared" si="6"/>
        <v>0</v>
      </c>
      <c r="H95" s="4"/>
    </row>
    <row r="96" spans="1:8" ht="12.75">
      <c r="A96" s="3">
        <v>260</v>
      </c>
      <c r="B96" s="1">
        <v>573</v>
      </c>
      <c r="C96" s="1">
        <v>615</v>
      </c>
      <c r="D96" s="2">
        <f t="shared" si="4"/>
        <v>27.294688127912362</v>
      </c>
      <c r="E96" s="23">
        <f>SUM(D$4:D96)*1000/195</f>
        <v>16253.331467035878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260</v>
      </c>
      <c r="B97" s="1">
        <v>594</v>
      </c>
      <c r="C97" s="1">
        <v>588</v>
      </c>
      <c r="D97" s="2">
        <f t="shared" si="4"/>
        <v>34.20526275297414</v>
      </c>
      <c r="E97" s="23">
        <f>SUM(D$4:D97)*1000/195</f>
        <v>16428.743070897282</v>
      </c>
      <c r="F97" s="5">
        <f t="shared" si="5"/>
        <v>0</v>
      </c>
      <c r="G97" s="16">
        <f t="shared" si="6"/>
        <v>20</v>
      </c>
      <c r="H97" s="4"/>
    </row>
    <row r="98" spans="1:8" ht="12.75">
      <c r="A98" s="3">
        <v>280</v>
      </c>
      <c r="B98" s="1">
        <v>613</v>
      </c>
      <c r="C98" s="1">
        <v>579</v>
      </c>
      <c r="D98" s="2">
        <f t="shared" si="4"/>
        <v>21.02379604162864</v>
      </c>
      <c r="E98" s="23">
        <f>SUM(D$4:D98)*1000/195</f>
        <v>16536.557409572302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>
        <v>280</v>
      </c>
      <c r="B99" s="1">
        <v>664</v>
      </c>
      <c r="C99" s="1">
        <v>557</v>
      </c>
      <c r="D99" s="2">
        <f t="shared" si="4"/>
        <v>55.54277630799526</v>
      </c>
      <c r="E99" s="23">
        <f>SUM(D$4:D99)*1000/195</f>
        <v>16821.392159869712</v>
      </c>
      <c r="F99" s="5">
        <f aca="true" t="shared" si="7" ref="F99:F106">IF(A99-A100&gt;0,A99-A100,0)</f>
        <v>10</v>
      </c>
      <c r="G99" s="16">
        <f aca="true" t="shared" si="8" ref="G99:G106">IF(A100-A99&gt;0,A100-A99,0)</f>
        <v>0</v>
      </c>
      <c r="H99" s="4"/>
    </row>
    <row r="100" spans="1:8" ht="12.75">
      <c r="A100" s="25">
        <v>270</v>
      </c>
      <c r="B100" s="26">
        <v>676</v>
      </c>
      <c r="C100" s="26">
        <v>575</v>
      </c>
      <c r="D100" s="2">
        <f aca="true" t="shared" si="9" ref="D100:D106">SQRT((B100-B99)*(B100-B99)+(C100-C99)*(C100-C99))</f>
        <v>21.633307652783937</v>
      </c>
      <c r="E100" s="23">
        <f>SUM(D$4:D100)*1000/195</f>
        <v>16932.33219911476</v>
      </c>
      <c r="F100" s="5">
        <f t="shared" si="7"/>
        <v>0</v>
      </c>
      <c r="G100" s="16">
        <f t="shared" si="8"/>
        <v>0</v>
      </c>
      <c r="H100" s="29"/>
    </row>
    <row r="101" spans="1:8" ht="12.75">
      <c r="A101" s="25">
        <v>270</v>
      </c>
      <c r="B101" s="26">
        <v>701</v>
      </c>
      <c r="C101" s="26">
        <v>577</v>
      </c>
      <c r="D101" s="2">
        <f t="shared" si="9"/>
        <v>25.079872407968907</v>
      </c>
      <c r="E101" s="23">
        <f>SUM(D$4:D101)*1000/195</f>
        <v>17060.946929412035</v>
      </c>
      <c r="F101" s="5">
        <f t="shared" si="7"/>
        <v>10</v>
      </c>
      <c r="G101" s="16">
        <f t="shared" si="8"/>
        <v>0</v>
      </c>
      <c r="H101" s="29"/>
    </row>
    <row r="102" spans="1:8" ht="12.75">
      <c r="A102" s="25">
        <v>260</v>
      </c>
      <c r="B102" s="26">
        <v>725</v>
      </c>
      <c r="C102" s="26">
        <v>610</v>
      </c>
      <c r="D102" s="2">
        <f t="shared" si="9"/>
        <v>40.80441152620633</v>
      </c>
      <c r="E102" s="23">
        <f>SUM(D$4:D102)*1000/195</f>
        <v>17270.20032185412</v>
      </c>
      <c r="F102" s="5">
        <f t="shared" si="7"/>
        <v>10</v>
      </c>
      <c r="G102" s="16">
        <f t="shared" si="8"/>
        <v>0</v>
      </c>
      <c r="H102" s="29"/>
    </row>
    <row r="103" spans="1:8" ht="12.75">
      <c r="A103" s="25">
        <v>250</v>
      </c>
      <c r="B103" s="26">
        <v>768</v>
      </c>
      <c r="C103" s="26">
        <v>662</v>
      </c>
      <c r="D103" s="2">
        <f t="shared" si="9"/>
        <v>67.47592163134935</v>
      </c>
      <c r="E103" s="23">
        <f>SUM(D$4:D103)*1000/195</f>
        <v>17616.230689194374</v>
      </c>
      <c r="F103" s="5">
        <f t="shared" si="7"/>
        <v>10</v>
      </c>
      <c r="G103" s="16">
        <f t="shared" si="8"/>
        <v>0</v>
      </c>
      <c r="H103" s="29"/>
    </row>
    <row r="104" spans="1:8" ht="12.75">
      <c r="A104" s="25">
        <v>240</v>
      </c>
      <c r="B104" s="26">
        <v>796</v>
      </c>
      <c r="C104" s="26">
        <v>702</v>
      </c>
      <c r="D104" s="2">
        <f t="shared" si="9"/>
        <v>48.82622246293481</v>
      </c>
      <c r="E104" s="23">
        <f>SUM(D$4:D104)*1000/195</f>
        <v>17866.62157361968</v>
      </c>
      <c r="F104" s="5">
        <f t="shared" si="7"/>
        <v>5</v>
      </c>
      <c r="G104" s="16">
        <f t="shared" si="8"/>
        <v>0</v>
      </c>
      <c r="H104" s="29"/>
    </row>
    <row r="105" spans="1:8" ht="12.75">
      <c r="A105" s="25">
        <v>235</v>
      </c>
      <c r="B105" s="26">
        <v>818</v>
      </c>
      <c r="C105" s="26">
        <v>768</v>
      </c>
      <c r="D105" s="2">
        <f t="shared" si="9"/>
        <v>69.57010852370435</v>
      </c>
      <c r="E105" s="23">
        <f>SUM(D$4:D105)*1000/195</f>
        <v>18223.391360920727</v>
      </c>
      <c r="F105" s="5">
        <f t="shared" si="7"/>
        <v>5</v>
      </c>
      <c r="G105" s="16">
        <f t="shared" si="8"/>
        <v>0</v>
      </c>
      <c r="H105" s="29"/>
    </row>
    <row r="106" spans="1:8" ht="12.75">
      <c r="A106" s="25">
        <v>230</v>
      </c>
      <c r="B106" s="26">
        <v>818</v>
      </c>
      <c r="C106" s="26">
        <v>804</v>
      </c>
      <c r="D106" s="2">
        <f t="shared" si="9"/>
        <v>36</v>
      </c>
      <c r="E106" s="23">
        <f>SUM(D$4:D106)*1000/195</f>
        <v>18408.006745536113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>
        <v>230</v>
      </c>
      <c r="B107" s="26">
        <v>818</v>
      </c>
      <c r="C107" s="26">
        <v>878</v>
      </c>
      <c r="D107" s="2">
        <f aca="true" t="shared" si="10" ref="D107:D117">SQRT((B107-B106)*(B107-B106)+(C107-C106)*(C107-C106))</f>
        <v>74</v>
      </c>
      <c r="E107" s="23">
        <f>SUM(D$4:D107)*1000/195</f>
        <v>18787.493925023293</v>
      </c>
      <c r="F107" s="5">
        <f aca="true" t="shared" si="11" ref="F107:F116">IF(A107-A108&gt;0,A107-A108,0)</f>
        <v>0</v>
      </c>
      <c r="G107" s="16">
        <f aca="true" t="shared" si="12" ref="G107:G117">IF(A108-A107&gt;0,A108-A107,0)</f>
        <v>0</v>
      </c>
      <c r="H107" s="29"/>
    </row>
    <row r="108" spans="1:8" ht="12.75">
      <c r="A108" s="25">
        <v>230</v>
      </c>
      <c r="B108" s="26">
        <v>830</v>
      </c>
      <c r="C108" s="26">
        <v>915</v>
      </c>
      <c r="D108" s="2">
        <f t="shared" si="10"/>
        <v>38.897300677553446</v>
      </c>
      <c r="E108" s="23">
        <f>SUM(D$4:D108)*1000/195</f>
        <v>18986.967261831258</v>
      </c>
      <c r="F108" s="5">
        <f t="shared" si="11"/>
        <v>0</v>
      </c>
      <c r="G108" s="16">
        <f t="shared" si="12"/>
        <v>0</v>
      </c>
      <c r="H108" s="29"/>
    </row>
    <row r="109" spans="1:8" ht="12.75">
      <c r="A109" s="25">
        <v>230</v>
      </c>
      <c r="B109" s="26">
        <v>856</v>
      </c>
      <c r="C109" s="26">
        <v>920</v>
      </c>
      <c r="D109" s="2">
        <f t="shared" si="10"/>
        <v>26.476404589747453</v>
      </c>
      <c r="E109" s="23">
        <f>SUM(D$4:D109)*1000/195</f>
        <v>19122.743695624835</v>
      </c>
      <c r="F109" s="5">
        <f t="shared" si="11"/>
        <v>0</v>
      </c>
      <c r="G109" s="16">
        <f t="shared" si="12"/>
        <v>10</v>
      </c>
      <c r="H109" s="29"/>
    </row>
    <row r="110" spans="1:8" ht="12.75">
      <c r="A110" s="25">
        <v>240</v>
      </c>
      <c r="B110" s="26">
        <v>899</v>
      </c>
      <c r="C110" s="26">
        <v>947</v>
      </c>
      <c r="D110" s="2">
        <f t="shared" si="10"/>
        <v>50.774009099144415</v>
      </c>
      <c r="E110" s="23">
        <f>SUM(D$4:D110)*1000/195</f>
        <v>19383.123229466597</v>
      </c>
      <c r="F110" s="5">
        <f t="shared" si="11"/>
        <v>0</v>
      </c>
      <c r="G110" s="16">
        <f t="shared" si="12"/>
        <v>0</v>
      </c>
      <c r="H110" s="29"/>
    </row>
    <row r="111" spans="1:8" ht="12.75">
      <c r="A111" s="25">
        <v>240</v>
      </c>
      <c r="B111" s="26">
        <v>937</v>
      </c>
      <c r="C111" s="26">
        <v>963</v>
      </c>
      <c r="D111" s="2">
        <f t="shared" si="10"/>
        <v>41.23105625617661</v>
      </c>
      <c r="E111" s="23">
        <f>SUM(D$4:D111)*1000/195</f>
        <v>19594.564543600838</v>
      </c>
      <c r="F111" s="5">
        <f t="shared" si="11"/>
        <v>0</v>
      </c>
      <c r="G111" s="16">
        <f t="shared" si="12"/>
        <v>10</v>
      </c>
      <c r="H111" s="29"/>
    </row>
    <row r="112" spans="1:8" ht="12.75">
      <c r="A112" s="25">
        <v>250</v>
      </c>
      <c r="B112" s="26">
        <v>972</v>
      </c>
      <c r="C112" s="26">
        <v>978</v>
      </c>
      <c r="D112" s="2">
        <f t="shared" si="10"/>
        <v>38.07886552931954</v>
      </c>
      <c r="E112" s="23">
        <f>SUM(D$4:D112)*1000/195</f>
        <v>19789.840777084526</v>
      </c>
      <c r="F112" s="5">
        <f t="shared" si="11"/>
        <v>10</v>
      </c>
      <c r="G112" s="16">
        <f t="shared" si="12"/>
        <v>0</v>
      </c>
      <c r="H112" s="29"/>
    </row>
    <row r="113" spans="1:8" ht="12.75">
      <c r="A113" s="25">
        <v>240</v>
      </c>
      <c r="B113" s="26">
        <v>1015</v>
      </c>
      <c r="C113" s="26">
        <v>1000</v>
      </c>
      <c r="D113" s="2">
        <f t="shared" si="10"/>
        <v>48.30113870293329</v>
      </c>
      <c r="E113" s="23">
        <f>SUM(D$4:D113)*1000/195</f>
        <v>20037.538924279055</v>
      </c>
      <c r="F113" s="5">
        <f t="shared" si="11"/>
        <v>0</v>
      </c>
      <c r="G113" s="16">
        <f t="shared" si="12"/>
        <v>0</v>
      </c>
      <c r="H113" s="29"/>
    </row>
    <row r="114" spans="1:8" ht="12.75">
      <c r="A114" s="25">
        <v>240</v>
      </c>
      <c r="B114" s="26">
        <v>104</v>
      </c>
      <c r="C114" s="26">
        <v>998</v>
      </c>
      <c r="D114" s="2">
        <v>0</v>
      </c>
      <c r="E114" s="23">
        <f>SUM(D$4:D114)*1000/195</f>
        <v>20037.538924279055</v>
      </c>
      <c r="F114" s="5">
        <f t="shared" si="11"/>
        <v>20</v>
      </c>
      <c r="G114" s="16">
        <f t="shared" si="12"/>
        <v>0</v>
      </c>
      <c r="H114" s="29"/>
    </row>
    <row r="115" spans="1:8" ht="12.75">
      <c r="A115" s="25">
        <v>220</v>
      </c>
      <c r="B115" s="26">
        <v>145</v>
      </c>
      <c r="C115" s="26">
        <v>1017</v>
      </c>
      <c r="D115" s="2">
        <f t="shared" si="10"/>
        <v>45.18849411078001</v>
      </c>
      <c r="E115" s="23">
        <f>SUM(D$4:D115)*1000/195</f>
        <v>20269.274791513828</v>
      </c>
      <c r="F115" s="5">
        <f t="shared" si="11"/>
        <v>0</v>
      </c>
      <c r="G115" s="16">
        <f t="shared" si="12"/>
        <v>10</v>
      </c>
      <c r="H115" s="29"/>
    </row>
    <row r="116" spans="1:8" ht="12.75">
      <c r="A116" s="25">
        <v>230</v>
      </c>
      <c r="B116" s="26">
        <v>171</v>
      </c>
      <c r="C116" s="26">
        <v>980</v>
      </c>
      <c r="D116" s="2">
        <f t="shared" si="10"/>
        <v>45.221676218380054</v>
      </c>
      <c r="E116" s="23">
        <f>SUM(D$4:D116)*1000/195</f>
        <v>20501.180823402956</v>
      </c>
      <c r="F116" s="5">
        <f t="shared" si="11"/>
        <v>0</v>
      </c>
      <c r="G116" s="16">
        <f t="shared" si="12"/>
        <v>10</v>
      </c>
      <c r="H116" s="29"/>
    </row>
    <row r="117" spans="1:9" ht="12.75">
      <c r="A117" s="25">
        <v>240</v>
      </c>
      <c r="B117" s="26">
        <v>186</v>
      </c>
      <c r="C117" s="26">
        <v>914</v>
      </c>
      <c r="D117" s="2">
        <f t="shared" si="10"/>
        <v>67.68308503607086</v>
      </c>
      <c r="E117" s="23">
        <f>SUM(D$4:D117)*1000/195</f>
        <v>20848.27356717768</v>
      </c>
      <c r="F117" s="5">
        <v>0</v>
      </c>
      <c r="G117" s="16">
        <f t="shared" si="12"/>
        <v>0</v>
      </c>
      <c r="H117" s="29" t="s">
        <v>13</v>
      </c>
      <c r="I117">
        <f>SUM(G67:G117)</f>
        <v>250</v>
      </c>
    </row>
    <row r="118" spans="1:8" ht="12.75">
      <c r="A118" s="25"/>
      <c r="B118" s="26"/>
      <c r="C118" s="26"/>
      <c r="D118" s="2"/>
      <c r="E118" s="23"/>
      <c r="F118" s="5"/>
      <c r="G118" s="16"/>
      <c r="H118" s="29"/>
    </row>
    <row r="119" spans="1:8" ht="13.5" thickBot="1">
      <c r="A119" s="25"/>
      <c r="B119" s="26"/>
      <c r="C119" s="26"/>
      <c r="D119" s="26"/>
      <c r="E119" s="27"/>
      <c r="F119" s="25"/>
      <c r="G119" s="28"/>
      <c r="H119" s="29"/>
    </row>
    <row r="120" spans="1:8" ht="26.25" customHeight="1" thickBot="1">
      <c r="A120" s="30"/>
      <c r="B120" s="31"/>
      <c r="C120" s="31"/>
      <c r="D120" s="31"/>
      <c r="E120" s="32"/>
      <c r="F120" s="30">
        <f>SUM(F4:F119)</f>
        <v>455</v>
      </c>
      <c r="G120" s="33">
        <f>SUM(G4:G119)</f>
        <v>500</v>
      </c>
      <c r="H12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2005-03-31T07:06:18Z</dcterms:modified>
  <cp:category/>
  <cp:version/>
  <cp:contentType/>
  <cp:contentStatus/>
</cp:coreProperties>
</file>