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0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<sst xmlns="http://schemas.openxmlformats.org/spreadsheetml/2006/main" count="18" uniqueCount="15">
  <si>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</si>
  <si>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</si>
  <si>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</si>
  <si>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</si>
  <si>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</si>
  <si>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</si>
  <si>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</si>
  <si>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</si>
  <si>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</si>
  <si>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Szentbékkálla</t>
  </si>
  <si>
    <t>Eötvös Károly kilátó</t>
  </si>
  <si>
    <t>Balatonhenye, központ</t>
  </si>
  <si>
    <t>Csicsói erdészlak</t>
  </si>
  <si>
    <t>Vigántpetendi országút</t>
  </si>
  <si>
    <t>Nagyvázsony, vár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</si>
</sst>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9.75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Szentbékkálla - Nagyvázsony 
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55"/>
          <c:w val="0.87375"/>
          <c:h val="0.539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Adatlap!$E$4:$E$134</c:f>
              <c:numCache>
                <c:ptCount val="131"/>
                <c:pt idx="0">
                  <c:v>0</c:v>
                </c:pt>
                <c:pt idx="1">
                  <c:v>135.77643379357667</c:v>
                </c:pt>
                <c:pt idx="2">
                  <c:v>427.36348970802794</c:v>
                </c:pt>
                <c:pt idx="3">
                  <c:v>740.2260341730463</c:v>
                </c:pt>
                <c:pt idx="4">
                  <c:v>920.0060151264628</c:v>
                </c:pt>
                <c:pt idx="5">
                  <c:v>968.6564406675147</c:v>
                </c:pt>
                <c:pt idx="6">
                  <c:v>1065.9572917496187</c:v>
                </c:pt>
                <c:pt idx="7">
                  <c:v>1271.341747077832</c:v>
                </c:pt>
                <c:pt idx="8">
                  <c:v>1409.136914693672</c:v>
                </c:pt>
                <c:pt idx="9">
                  <c:v>1500.8730368475092</c:v>
                </c:pt>
                <c:pt idx="10">
                  <c:v>1618.9331848805487</c:v>
                </c:pt>
                <c:pt idx="11">
                  <c:v>1722.136322303616</c:v>
                </c:pt>
                <c:pt idx="12">
                  <c:v>1801.7474745921293</c:v>
                </c:pt>
                <c:pt idx="13">
                  <c:v>1966.8884201111507</c:v>
                </c:pt>
                <c:pt idx="14">
                  <c:v>2099.925566481129</c:v>
                </c:pt>
                <c:pt idx="15">
                  <c:v>2382.3961173307785</c:v>
                </c:pt>
                <c:pt idx="16">
                  <c:v>2486.2343569785558</c:v>
                </c:pt>
                <c:pt idx="17">
                  <c:v>2547.772818517017</c:v>
                </c:pt>
                <c:pt idx="18">
                  <c:v>2702.980469290572</c:v>
                </c:pt>
                <c:pt idx="19">
                  <c:v>2925.6296318145965</c:v>
                </c:pt>
                <c:pt idx="20">
                  <c:v>2925.6296318145965</c:v>
                </c:pt>
                <c:pt idx="21">
                  <c:v>3046.3332451062874</c:v>
                </c:pt>
                <c:pt idx="22">
                  <c:v>3138.0693672601246</c:v>
                </c:pt>
                <c:pt idx="23">
                  <c:v>3246.734085723802</c:v>
                </c:pt>
                <c:pt idx="24">
                  <c:v>3426.2945103393054</c:v>
                </c:pt>
                <c:pt idx="25">
                  <c:v>3564.2803980016006</c:v>
                </c:pt>
                <c:pt idx="26">
                  <c:v>3743.4009025818364</c:v>
                </c:pt>
                <c:pt idx="27">
                  <c:v>3858.642979783089</c:v>
                </c:pt>
                <c:pt idx="28">
                  <c:v>3981.9333929130507</c:v>
                </c:pt>
                <c:pt idx="29">
                  <c:v>4133.801012348547</c:v>
                </c:pt>
                <c:pt idx="30">
                  <c:v>4500.817162811786</c:v>
                </c:pt>
                <c:pt idx="31">
                  <c:v>4679.4230578606885</c:v>
                </c:pt>
                <c:pt idx="32">
                  <c:v>4815.199491654264</c:v>
                </c:pt>
                <c:pt idx="33">
                  <c:v>4998.2412177832375</c:v>
                </c:pt>
                <c:pt idx="34">
                  <c:v>5356.55562946659</c:v>
                </c:pt>
                <c:pt idx="35">
                  <c:v>5460.393869114367</c:v>
                </c:pt>
                <c:pt idx="36">
                  <c:v>5511.9316928124235</c:v>
                </c:pt>
                <c:pt idx="37">
                  <c:v>5609.905914220334</c:v>
                </c:pt>
                <c:pt idx="38">
                  <c:v>5918.664749573982</c:v>
                </c:pt>
                <c:pt idx="39">
                  <c:v>6060.132587770226</c:v>
                </c:pt>
                <c:pt idx="40">
                  <c:v>6209.203786270212</c:v>
                </c:pt>
                <c:pt idx="41">
                  <c:v>6370.151015259702</c:v>
                </c:pt>
                <c:pt idx="42">
                  <c:v>6443.5757386611185</c:v>
                </c:pt>
                <c:pt idx="43">
                  <c:v>6539.9259654716625</c:v>
                </c:pt>
                <c:pt idx="44">
                  <c:v>6637.36186290756</c:v>
                </c:pt>
                <c:pt idx="45">
                  <c:v>6815.377811191763</c:v>
                </c:pt>
                <c:pt idx="46">
                  <c:v>6902.557298371249</c:v>
                </c:pt>
                <c:pt idx="47">
                  <c:v>6998.3600762803235</c:v>
                </c:pt>
                <c:pt idx="48">
                  <c:v>7340.454026642537</c:v>
                </c:pt>
                <c:pt idx="49">
                  <c:v>7612.683963873039</c:v>
                </c:pt>
                <c:pt idx="50">
                  <c:v>7882.487993369776</c:v>
                </c:pt>
                <c:pt idx="51">
                  <c:v>8066.318232640903</c:v>
                </c:pt>
                <c:pt idx="52">
                  <c:v>8178.788551612499</c:v>
                </c:pt>
                <c:pt idx="53">
                  <c:v>8367.97692849144</c:v>
                </c:pt>
                <c:pt idx="54">
                  <c:v>8621.343478789608</c:v>
                </c:pt>
                <c:pt idx="55">
                  <c:v>8785.44604289217</c:v>
                </c:pt>
                <c:pt idx="56">
                  <c:v>9064.686112431904</c:v>
                </c:pt>
                <c:pt idx="57">
                  <c:v>9232.120242865898</c:v>
                </c:pt>
                <c:pt idx="58">
                  <c:v>9406.554615703795</c:v>
                </c:pt>
                <c:pt idx="59">
                  <c:v>9858.884401779693</c:v>
                </c:pt>
                <c:pt idx="60">
                  <c:v>10084.525427420718</c:v>
                </c:pt>
                <c:pt idx="61">
                  <c:v>10164.63055230181</c:v>
                </c:pt>
                <c:pt idx="62">
                  <c:v>10306.469697798626</c:v>
                </c:pt>
                <c:pt idx="63">
                  <c:v>10455.187646516575</c:v>
                </c:pt>
                <c:pt idx="64">
                  <c:v>10713.080794427962</c:v>
                </c:pt>
                <c:pt idx="65">
                  <c:v>11123.625564881817</c:v>
                </c:pt>
                <c:pt idx="66">
                  <c:v>11282.682615335878</c:v>
                </c:pt>
                <c:pt idx="67">
                  <c:v>11411.195067501434</c:v>
                </c:pt>
                <c:pt idx="68">
                  <c:v>11566.910210585425</c:v>
                </c:pt>
                <c:pt idx="69">
                  <c:v>11737.687911153083</c:v>
                </c:pt>
                <c:pt idx="70">
                  <c:v>11839.866674461655</c:v>
                </c:pt>
                <c:pt idx="71">
                  <c:v>11839.866674461655</c:v>
                </c:pt>
                <c:pt idx="72">
                  <c:v>11976.415668879034</c:v>
                </c:pt>
                <c:pt idx="73">
                  <c:v>12109.749002212367</c:v>
                </c:pt>
                <c:pt idx="74">
                  <c:v>12289.528983165785</c:v>
                </c:pt>
                <c:pt idx="75">
                  <c:v>12570.271869179547</c:v>
                </c:pt>
                <c:pt idx="76">
                  <c:v>13234.646627772438</c:v>
                </c:pt>
                <c:pt idx="77">
                  <c:v>13446.646900681097</c:v>
                </c:pt>
                <c:pt idx="78">
                  <c:v>13577.692360570127</c:v>
                </c:pt>
                <c:pt idx="79">
                  <c:v>13731.62396077324</c:v>
                </c:pt>
                <c:pt idx="80">
                  <c:v>14155.314269813955</c:v>
                </c:pt>
                <c:pt idx="81">
                  <c:v>14414.174361385727</c:v>
                </c:pt>
                <c:pt idx="82">
                  <c:v>14670.482033172391</c:v>
                </c:pt>
                <c:pt idx="83">
                  <c:v>15034.584597274954</c:v>
                </c:pt>
                <c:pt idx="84">
                  <c:v>15245.403107952847</c:v>
                </c:pt>
                <c:pt idx="85">
                  <c:v>15491.983934212773</c:v>
                </c:pt>
                <c:pt idx="86">
                  <c:v>15844.452452724354</c:v>
                </c:pt>
                <c:pt idx="87">
                  <c:v>16162.318446925621</c:v>
                </c:pt>
                <c:pt idx="88">
                  <c:v>16617.112473752717</c:v>
                </c:pt>
                <c:pt idx="89">
                  <c:v>16835.166746834457</c:v>
                </c:pt>
                <c:pt idx="90">
                  <c:v>17001.260436482677</c:v>
                </c:pt>
                <c:pt idx="91">
                  <c:v>17290.083571668907</c:v>
                </c:pt>
                <c:pt idx="92">
                  <c:v>17485.359805152595</c:v>
                </c:pt>
                <c:pt idx="93">
                  <c:v>17662.48714914409</c:v>
                </c:pt>
                <c:pt idx="94">
                  <c:v>17892.342891000655</c:v>
                </c:pt>
                <c:pt idx="95">
                  <c:v>18154.082381363216</c:v>
                </c:pt>
                <c:pt idx="96">
                  <c:v>18484.841673601102</c:v>
                </c:pt>
                <c:pt idx="97">
                  <c:v>18641.81836965253</c:v>
                </c:pt>
                <c:pt idx="98">
                  <c:v>18866.58356966085</c:v>
                </c:pt>
                <c:pt idx="99">
                  <c:v>19154.9054731864</c:v>
                </c:pt>
                <c:pt idx="100">
                  <c:v>19696.55658812018</c:v>
                </c:pt>
                <c:pt idx="101">
                  <c:v>20006.335835515853</c:v>
                </c:pt>
                <c:pt idx="102">
                  <c:v>20108.899938079954</c:v>
                </c:pt>
                <c:pt idx="103">
                  <c:v>20256.819990406682</c:v>
                </c:pt>
                <c:pt idx="104">
                  <c:v>20380.32352454814</c:v>
                </c:pt>
                <c:pt idx="105">
                  <c:v>20485.919731122365</c:v>
                </c:pt>
                <c:pt idx="106">
                  <c:v>20599.2054851448</c:v>
                </c:pt>
                <c:pt idx="107">
                  <c:v>20773.413564646984</c:v>
                </c:pt>
                <c:pt idx="108">
                  <c:v>20814.75847617672</c:v>
                </c:pt>
                <c:pt idx="109">
                  <c:v>20964.533674807593</c:v>
                </c:pt>
                <c:pt idx="110">
                  <c:v>21041.456751730668</c:v>
                </c:pt>
                <c:pt idx="111">
                  <c:v>21199.43543686656</c:v>
                </c:pt>
                <c:pt idx="112">
                  <c:v>21437.99345429452</c:v>
                </c:pt>
                <c:pt idx="113">
                  <c:v>21532.55288462573</c:v>
                </c:pt>
                <c:pt idx="114">
                  <c:v>21709.680228617224</c:v>
                </c:pt>
                <c:pt idx="115">
                  <c:v>21901.28578443537</c:v>
                </c:pt>
                <c:pt idx="116">
                  <c:v>22078.413128426873</c:v>
                </c:pt>
                <c:pt idx="117">
                  <c:v>28449.677100531255</c:v>
                </c:pt>
                <c:pt idx="118">
                  <c:v>28449.677100531255</c:v>
                </c:pt>
                <c:pt idx="119">
                  <c:v>28449.677100531255</c:v>
                </c:pt>
                <c:pt idx="120">
                  <c:v>28449.677100531255</c:v>
                </c:pt>
                <c:pt idx="121">
                  <c:v>28449.677100531255</c:v>
                </c:pt>
                <c:pt idx="122">
                  <c:v>28449.677100531255</c:v>
                </c:pt>
                <c:pt idx="123">
                  <c:v>28449.677100531255</c:v>
                </c:pt>
                <c:pt idx="124">
                  <c:v>28449.677100531255</c:v>
                </c:pt>
                <c:pt idx="125">
                  <c:v>28449.677100531255</c:v>
                </c:pt>
                <c:pt idx="126">
                  <c:v>28449.677100531255</c:v>
                </c:pt>
                <c:pt idx="127">
                  <c:v>28449.677100531255</c:v>
                </c:pt>
                <c:pt idx="128">
                  <c:v>28449.677100531255</c:v>
                </c:pt>
              </c:numCache>
            </c:numRef>
          </c:xVal>
          <c:yVal>
            <c:numRef>
              <c:f>Adatlap!$A$4:$A$134</c:f>
              <c:numCache>
                <c:ptCount val="131"/>
                <c:pt idx="0">
                  <c:v>170</c:v>
                </c:pt>
                <c:pt idx="1">
                  <c:v>165</c:v>
                </c:pt>
                <c:pt idx="2">
                  <c:v>165</c:v>
                </c:pt>
                <c:pt idx="3">
                  <c:v>170</c:v>
                </c:pt>
                <c:pt idx="4">
                  <c:v>175</c:v>
                </c:pt>
                <c:pt idx="5">
                  <c:v>175</c:v>
                </c:pt>
                <c:pt idx="6">
                  <c:v>180</c:v>
                </c:pt>
                <c:pt idx="7">
                  <c:v>200</c:v>
                </c:pt>
                <c:pt idx="8">
                  <c:v>220</c:v>
                </c:pt>
                <c:pt idx="9">
                  <c:v>230</c:v>
                </c:pt>
                <c:pt idx="10">
                  <c:v>220</c:v>
                </c:pt>
                <c:pt idx="11">
                  <c:v>210</c:v>
                </c:pt>
                <c:pt idx="12">
                  <c:v>220</c:v>
                </c:pt>
                <c:pt idx="13">
                  <c:v>240</c:v>
                </c:pt>
                <c:pt idx="14">
                  <c:v>260</c:v>
                </c:pt>
                <c:pt idx="15">
                  <c:v>255</c:v>
                </c:pt>
                <c:pt idx="16">
                  <c:v>260</c:v>
                </c:pt>
                <c:pt idx="17">
                  <c:v>270</c:v>
                </c:pt>
                <c:pt idx="18">
                  <c:v>276</c:v>
                </c:pt>
                <c:pt idx="19">
                  <c:v>280</c:v>
                </c:pt>
                <c:pt idx="20">
                  <c:v>280</c:v>
                </c:pt>
                <c:pt idx="21">
                  <c:v>290</c:v>
                </c:pt>
                <c:pt idx="22">
                  <c:v>310</c:v>
                </c:pt>
                <c:pt idx="23">
                  <c:v>340</c:v>
                </c:pt>
                <c:pt idx="24">
                  <c:v>369</c:v>
                </c:pt>
                <c:pt idx="25">
                  <c:v>360</c:v>
                </c:pt>
                <c:pt idx="26">
                  <c:v>360</c:v>
                </c:pt>
                <c:pt idx="27">
                  <c:v>340</c:v>
                </c:pt>
                <c:pt idx="28">
                  <c:v>300</c:v>
                </c:pt>
                <c:pt idx="29">
                  <c:v>280</c:v>
                </c:pt>
                <c:pt idx="30">
                  <c:v>270</c:v>
                </c:pt>
                <c:pt idx="31">
                  <c:v>270</c:v>
                </c:pt>
                <c:pt idx="32">
                  <c:v>290</c:v>
                </c:pt>
                <c:pt idx="33">
                  <c:v>320</c:v>
                </c:pt>
                <c:pt idx="34">
                  <c:v>300</c:v>
                </c:pt>
                <c:pt idx="35">
                  <c:v>300</c:v>
                </c:pt>
                <c:pt idx="36">
                  <c:v>320</c:v>
                </c:pt>
                <c:pt idx="37">
                  <c:v>340</c:v>
                </c:pt>
                <c:pt idx="38">
                  <c:v>320</c:v>
                </c:pt>
                <c:pt idx="39">
                  <c:v>300</c:v>
                </c:pt>
                <c:pt idx="40">
                  <c:v>300</c:v>
                </c:pt>
                <c:pt idx="41">
                  <c:v>290</c:v>
                </c:pt>
                <c:pt idx="42">
                  <c:v>280</c:v>
                </c:pt>
                <c:pt idx="43">
                  <c:v>270</c:v>
                </c:pt>
                <c:pt idx="44">
                  <c:v>260</c:v>
                </c:pt>
                <c:pt idx="45">
                  <c:v>250</c:v>
                </c:pt>
                <c:pt idx="46">
                  <c:v>240</c:v>
                </c:pt>
                <c:pt idx="47">
                  <c:v>230</c:v>
                </c:pt>
                <c:pt idx="48">
                  <c:v>230</c:v>
                </c:pt>
                <c:pt idx="49">
                  <c:v>220</c:v>
                </c:pt>
                <c:pt idx="50">
                  <c:v>235</c:v>
                </c:pt>
                <c:pt idx="51">
                  <c:v>250</c:v>
                </c:pt>
                <c:pt idx="52">
                  <c:v>260</c:v>
                </c:pt>
                <c:pt idx="53">
                  <c:v>280</c:v>
                </c:pt>
                <c:pt idx="54">
                  <c:v>300</c:v>
                </c:pt>
                <c:pt idx="55">
                  <c:v>310</c:v>
                </c:pt>
                <c:pt idx="56">
                  <c:v>320</c:v>
                </c:pt>
                <c:pt idx="57">
                  <c:v>330</c:v>
                </c:pt>
                <c:pt idx="58">
                  <c:v>340</c:v>
                </c:pt>
                <c:pt idx="59">
                  <c:v>350</c:v>
                </c:pt>
                <c:pt idx="60">
                  <c:v>360</c:v>
                </c:pt>
                <c:pt idx="61">
                  <c:v>350</c:v>
                </c:pt>
                <c:pt idx="62">
                  <c:v>355</c:v>
                </c:pt>
                <c:pt idx="63">
                  <c:v>355</c:v>
                </c:pt>
                <c:pt idx="64">
                  <c:v>350</c:v>
                </c:pt>
                <c:pt idx="65">
                  <c:v>350</c:v>
                </c:pt>
                <c:pt idx="66">
                  <c:v>345</c:v>
                </c:pt>
                <c:pt idx="67">
                  <c:v>340</c:v>
                </c:pt>
                <c:pt idx="68">
                  <c:v>330</c:v>
                </c:pt>
                <c:pt idx="69">
                  <c:v>320</c:v>
                </c:pt>
                <c:pt idx="70">
                  <c:v>325</c:v>
                </c:pt>
                <c:pt idx="71">
                  <c:v>325</c:v>
                </c:pt>
                <c:pt idx="72">
                  <c:v>320</c:v>
                </c:pt>
                <c:pt idx="73">
                  <c:v>310</c:v>
                </c:pt>
                <c:pt idx="74">
                  <c:v>300</c:v>
                </c:pt>
                <c:pt idx="75">
                  <c:v>300</c:v>
                </c:pt>
                <c:pt idx="76">
                  <c:v>300</c:v>
                </c:pt>
                <c:pt idx="77">
                  <c:v>315</c:v>
                </c:pt>
                <c:pt idx="78">
                  <c:v>315</c:v>
                </c:pt>
                <c:pt idx="79">
                  <c:v>315</c:v>
                </c:pt>
                <c:pt idx="80">
                  <c:v>320</c:v>
                </c:pt>
                <c:pt idx="81">
                  <c:v>315</c:v>
                </c:pt>
                <c:pt idx="82">
                  <c:v>315</c:v>
                </c:pt>
                <c:pt idx="83">
                  <c:v>315</c:v>
                </c:pt>
                <c:pt idx="84">
                  <c:v>312</c:v>
                </c:pt>
                <c:pt idx="85">
                  <c:v>310</c:v>
                </c:pt>
                <c:pt idx="86">
                  <c:v>310</c:v>
                </c:pt>
                <c:pt idx="87">
                  <c:v>310</c:v>
                </c:pt>
                <c:pt idx="88">
                  <c:v>310</c:v>
                </c:pt>
                <c:pt idx="89">
                  <c:v>305</c:v>
                </c:pt>
                <c:pt idx="90">
                  <c:v>300</c:v>
                </c:pt>
                <c:pt idx="91">
                  <c:v>295</c:v>
                </c:pt>
                <c:pt idx="92">
                  <c:v>290</c:v>
                </c:pt>
                <c:pt idx="93">
                  <c:v>280</c:v>
                </c:pt>
                <c:pt idx="94">
                  <c:v>270</c:v>
                </c:pt>
                <c:pt idx="95">
                  <c:v>260</c:v>
                </c:pt>
                <c:pt idx="96">
                  <c:v>250</c:v>
                </c:pt>
                <c:pt idx="97">
                  <c:v>240</c:v>
                </c:pt>
                <c:pt idx="98">
                  <c:v>230</c:v>
                </c:pt>
                <c:pt idx="99">
                  <c:v>220</c:v>
                </c:pt>
                <c:pt idx="100">
                  <c:v>220</c:v>
                </c:pt>
                <c:pt idx="101">
                  <c:v>220</c:v>
                </c:pt>
                <c:pt idx="102">
                  <c:v>220</c:v>
                </c:pt>
                <c:pt idx="103">
                  <c:v>220</c:v>
                </c:pt>
                <c:pt idx="104">
                  <c:v>220</c:v>
                </c:pt>
                <c:pt idx="105">
                  <c:v>220</c:v>
                </c:pt>
                <c:pt idx="106">
                  <c:v>220</c:v>
                </c:pt>
                <c:pt idx="107">
                  <c:v>230</c:v>
                </c:pt>
                <c:pt idx="108">
                  <c:v>240</c:v>
                </c:pt>
                <c:pt idx="109">
                  <c:v>260</c:v>
                </c:pt>
                <c:pt idx="110">
                  <c:v>270</c:v>
                </c:pt>
                <c:pt idx="111">
                  <c:v>270</c:v>
                </c:pt>
                <c:pt idx="112">
                  <c:v>270</c:v>
                </c:pt>
                <c:pt idx="113">
                  <c:v>260</c:v>
                </c:pt>
                <c:pt idx="114">
                  <c:v>230</c:v>
                </c:pt>
                <c:pt idx="115">
                  <c:v>240</c:v>
                </c:pt>
                <c:pt idx="116">
                  <c:v>230</c:v>
                </c:pt>
              </c:numCache>
            </c:numRef>
          </c:yVal>
          <c:smooth val="0"/>
        </c:ser>
        <c:axId val="46399543"/>
        <c:axId val="14942704"/>
      </c:scatterChart>
      <c:valAx>
        <c:axId val="46399543"/>
        <c:scaling>
          <c:orientation val="minMax"/>
          <c:max val="23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4942704"/>
        <c:crosses val="autoZero"/>
        <c:crossBetween val="midCat"/>
        <c:dispUnits/>
      </c:valAx>
      <c:valAx>
        <c:axId val="14942704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99543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0.10825</cdr:x>
      <cdr:y>0.60075</cdr:y>
    </cdr:from>
    <cdr:to>
      <cdr:x>0.10825</cdr:x>
      <cdr:y>0.9285</cdr:y>
    </cdr:to>
    <cdr:sp>
      <cdr:nvSpPr>
        <cdr:cNvPr id="1" name="Line 1"/>
        <cdr:cNvSpPr>
          <a:spLocks/>
        </cdr:cNvSpPr>
      </cdr:nvSpPr>
      <cdr:spPr>
        <a:xfrm>
          <a:off x="990600" y="3457575"/>
          <a:ext cx="0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0.09275</cdr:x>
      <cdr:y>0.73075</cdr:y>
    </cdr:from>
    <cdr:to>
      <cdr:x>0.10725</cdr:x>
      <cdr:y>0.91575</cdr:y>
    </cdr:to>
    <cdr:sp>
      <cdr:nvSpPr>
        <cdr:cNvPr id="2" name="AutoShape 2"/>
        <cdr:cNvSpPr>
          <a:spLocks/>
        </cdr:cNvSpPr>
      </cdr:nvSpPr>
      <cdr:spPr>
        <a:xfrm rot="16200000">
          <a:off x="847725" y="4210050"/>
          <a:ext cx="133350" cy="10668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Szentbékkálla, központ</a:t>
          </a:r>
        </a:p>
      </cdr:txBody>
    </cdr:sp>
  </cdr:relSizeAnchor>
  <cdr:relSizeAnchor xmlns:cdr="http://schemas.openxmlformats.org/drawingml/2006/chartDrawing">
    <cdr:from>
      <cdr:x>0.22975</cdr:x>
      <cdr:y>0.4265</cdr:y>
    </cdr:from>
    <cdr:to>
      <cdr:x>0.22975</cdr:x>
      <cdr:y>0.9285</cdr:y>
    </cdr:to>
    <cdr:sp>
      <cdr:nvSpPr>
        <cdr:cNvPr id="3" name="Line 3"/>
        <cdr:cNvSpPr>
          <a:spLocks/>
        </cdr:cNvSpPr>
      </cdr:nvSpPr>
      <cdr:spPr>
        <a:xfrm>
          <a:off x="2114550" y="2457450"/>
          <a:ext cx="0" cy="2895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0.21525</cdr:x>
      <cdr:y>0.7585</cdr:y>
    </cdr:from>
    <cdr:to>
      <cdr:x>0.22975</cdr:x>
      <cdr:y>0.91675</cdr:y>
    </cdr:to>
    <cdr:sp>
      <cdr:nvSpPr>
        <cdr:cNvPr id="4" name="AutoShape 4"/>
        <cdr:cNvSpPr>
          <a:spLocks/>
        </cdr:cNvSpPr>
      </cdr:nvSpPr>
      <cdr:spPr>
        <a:xfrm rot="16200000">
          <a:off x="1981200" y="4362450"/>
          <a:ext cx="133350" cy="9144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Eötvös Károly kilátó</a:t>
          </a:r>
        </a:p>
      </cdr:txBody>
    </cdr:sp>
  </cdr:relSizeAnchor>
  <cdr:relSizeAnchor xmlns:cdr="http://schemas.openxmlformats.org/drawingml/2006/chartDrawing">
    <cdr:from>
      <cdr:x>0.371</cdr:x>
      <cdr:y>0.4915</cdr:y>
    </cdr:from>
    <cdr:to>
      <cdr:x>0.371</cdr:x>
      <cdr:y>0.9285</cdr:y>
    </cdr:to>
    <cdr:sp>
      <cdr:nvSpPr>
        <cdr:cNvPr id="5" name="Line 5"/>
        <cdr:cNvSpPr>
          <a:spLocks/>
        </cdr:cNvSpPr>
      </cdr:nvSpPr>
      <cdr:spPr>
        <a:xfrm>
          <a:off x="3419475" y="2828925"/>
          <a:ext cx="0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0.35475</cdr:x>
      <cdr:y>0.73075</cdr:y>
    </cdr:from>
    <cdr:to>
      <cdr:x>0.36925</cdr:x>
      <cdr:y>0.91575</cdr:y>
    </cdr:to>
    <cdr:sp>
      <cdr:nvSpPr>
        <cdr:cNvPr id="6" name="AutoShape 6"/>
        <cdr:cNvSpPr>
          <a:spLocks/>
        </cdr:cNvSpPr>
      </cdr:nvSpPr>
      <cdr:spPr>
        <a:xfrm rot="16200000">
          <a:off x="3267075" y="4210050"/>
          <a:ext cx="133350" cy="10668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Balatonhenye, központ</a:t>
          </a:r>
        </a:p>
      </cdr:txBody>
    </cdr:sp>
  </cdr:relSizeAnchor>
  <cdr:relSizeAnchor xmlns:cdr="http://schemas.openxmlformats.org/drawingml/2006/chartDrawing">
    <cdr:from>
      <cdr:x>0.611</cdr:x>
      <cdr:y>0.45825</cdr:y>
    </cdr:from>
    <cdr:to>
      <cdr:x>0.611</cdr:x>
      <cdr:y>0.9285</cdr:y>
    </cdr:to>
    <cdr:sp>
      <cdr:nvSpPr>
        <cdr:cNvPr id="7" name="Line 7"/>
        <cdr:cNvSpPr>
          <a:spLocks/>
        </cdr:cNvSpPr>
      </cdr:nvSpPr>
      <cdr:spPr>
        <a:xfrm>
          <a:off x="5629275" y="2638425"/>
          <a:ext cx="0" cy="2714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0.59625</cdr:x>
      <cdr:y>0.77525</cdr:y>
    </cdr:from>
    <cdr:to>
      <cdr:x>0.611</cdr:x>
      <cdr:y>0.91775</cdr:y>
    </cdr:to>
    <cdr:sp>
      <cdr:nvSpPr>
        <cdr:cNvPr id="8" name="AutoShape 8"/>
        <cdr:cNvSpPr>
          <a:spLocks/>
        </cdr:cNvSpPr>
      </cdr:nvSpPr>
      <cdr:spPr>
        <a:xfrm rot="16200000">
          <a:off x="5495925" y="4467225"/>
          <a:ext cx="133350" cy="8191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Csicsói erdészlak</a:t>
          </a:r>
        </a:p>
      </cdr:txBody>
    </cdr:sp>
  </cdr:relSizeAnchor>
  <cdr:relSizeAnchor xmlns:cdr="http://schemas.openxmlformats.org/drawingml/2006/chartDrawing">
    <cdr:from>
      <cdr:x>0.69425</cdr:x>
      <cdr:y>0.45825</cdr:y>
    </cdr:from>
    <cdr:to>
      <cdr:x>0.69425</cdr:x>
      <cdr:y>0.9285</cdr:y>
    </cdr:to>
    <cdr:sp>
      <cdr:nvSpPr>
        <cdr:cNvPr id="9" name="Line 9"/>
        <cdr:cNvSpPr>
          <a:spLocks/>
        </cdr:cNvSpPr>
      </cdr:nvSpPr>
      <cdr:spPr>
        <a:xfrm>
          <a:off x="6400800" y="2638425"/>
          <a:ext cx="0" cy="2714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0.68025</cdr:x>
      <cdr:y>0.72875</cdr:y>
    </cdr:from>
    <cdr:to>
      <cdr:x>0.695</cdr:x>
      <cdr:y>0.9175</cdr:y>
    </cdr:to>
    <cdr:sp>
      <cdr:nvSpPr>
        <cdr:cNvPr id="10" name="AutoShape 12"/>
        <cdr:cNvSpPr>
          <a:spLocks/>
        </cdr:cNvSpPr>
      </cdr:nvSpPr>
      <cdr:spPr>
        <a:xfrm rot="16200000">
          <a:off x="6267450" y="4191000"/>
          <a:ext cx="133350" cy="10858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Vigántpetendi országút</a:t>
          </a:r>
        </a:p>
      </cdr:txBody>
    </cdr:sp>
  </cdr:relSizeAnchor>
  <cdr:relSizeAnchor xmlns:cdr="http://schemas.openxmlformats.org/drawingml/2006/chartDrawing">
    <cdr:from>
      <cdr:x>0.8915</cdr:x>
      <cdr:y>0.4915</cdr:y>
    </cdr:from>
    <cdr:to>
      <cdr:x>0.8915</cdr:x>
      <cdr:y>0.91775</cdr:y>
    </cdr:to>
    <cdr:sp>
      <cdr:nvSpPr>
        <cdr:cNvPr id="11" name="Line 13"/>
        <cdr:cNvSpPr>
          <a:spLocks/>
        </cdr:cNvSpPr>
      </cdr:nvSpPr>
      <cdr:spPr>
        <a:xfrm>
          <a:off x="8210550" y="2828925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0.877</cdr:x>
      <cdr:y>0.7585</cdr:y>
    </cdr:from>
    <cdr:to>
      <cdr:x>0.8915</cdr:x>
      <cdr:y>0.908</cdr:y>
    </cdr:to>
    <cdr:sp>
      <cdr:nvSpPr>
        <cdr:cNvPr id="12" name="AutoShape 14"/>
        <cdr:cNvSpPr>
          <a:spLocks/>
        </cdr:cNvSpPr>
      </cdr:nvSpPr>
      <cdr:spPr>
        <a:xfrm rot="16200000">
          <a:off x="8077200" y="4362450"/>
          <a:ext cx="133350" cy="8572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Nagyvázsony, vár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34"/>
  <sheetViews>
    <sheetView tabSelected="1" workbookViewId="0" topLeftCell="A92">
      <selection activeCell="I121" sqref="I121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5">
        <v>170</v>
      </c>
      <c r="B4" s="6">
        <v>33</v>
      </c>
      <c r="C4" s="6">
        <v>1308</v>
      </c>
      <c r="D4" s="6">
        <v>0</v>
      </c>
      <c r="E4" s="22">
        <f>SUM(D$4)</f>
        <v>0</v>
      </c>
      <c r="F4" s="24">
        <f>IF(A4-A5&gt;0,A4-A5,0)</f>
        <v>5</v>
      </c>
      <c r="G4" s="16">
        <f>IF(A5-A4&gt;0,A5-A4,0)</f>
        <v>0</v>
      </c>
      <c r="H4" s="7" t="s">
        <v>9</v>
      </c>
    </row>
    <row r="5" spans="1:8" ht="12.75">
      <c r="A5" s="3">
        <v>165</v>
      </c>
      <c r="B5" s="1">
        <v>28</v>
      </c>
      <c r="C5" s="1">
        <v>1334</v>
      </c>
      <c r="D5" s="2">
        <f>SQRT((B5-B4)*(B5-B4)+(C5-C4)*(C5-C4))</f>
        <v>26.476404589747453</v>
      </c>
      <c r="E5" s="23">
        <f>SUM(D$4:D5)*1000/195</f>
        <v>135.77643379357667</v>
      </c>
      <c r="F5" s="5">
        <f aca="true" t="shared" si="0" ref="F5:F68">IF(A5-A6&gt;0,A5-A6,0)</f>
        <v>0</v>
      </c>
      <c r="G5" s="16">
        <f aca="true" t="shared" si="1" ref="G5:G68">IF(A6-A5&gt;0,A6-A5,0)</f>
        <v>0</v>
      </c>
      <c r="H5" s="4"/>
    </row>
    <row r="6" spans="1:8" ht="12.75">
      <c r="A6" s="3">
        <v>165</v>
      </c>
      <c r="B6" s="1">
        <v>80</v>
      </c>
      <c r="C6" s="1">
        <v>1357</v>
      </c>
      <c r="D6" s="2">
        <f aca="true" t="shared" si="2" ref="D6:D32">SQRT((B6-B5)*(B6-B5)+(C6-C5)*(C6-C5))</f>
        <v>56.859475903318</v>
      </c>
      <c r="E6" s="23">
        <f>SUM(D$4:D6)*1000/195</f>
        <v>427.36348970802794</v>
      </c>
      <c r="F6" s="5">
        <f t="shared" si="0"/>
        <v>0</v>
      </c>
      <c r="G6" s="16">
        <f t="shared" si="1"/>
        <v>5</v>
      </c>
      <c r="H6" s="4"/>
    </row>
    <row r="7" spans="1:8" ht="12.75">
      <c r="A7" s="3">
        <v>170</v>
      </c>
      <c r="B7" s="1">
        <v>141</v>
      </c>
      <c r="C7" s="1">
        <v>1358</v>
      </c>
      <c r="D7" s="2">
        <f t="shared" si="2"/>
        <v>61.00819617067857</v>
      </c>
      <c r="E7" s="23">
        <f>SUM(D$4:D7)*1000/195</f>
        <v>740.2260341730463</v>
      </c>
      <c r="F7" s="5">
        <f t="shared" si="0"/>
        <v>0</v>
      </c>
      <c r="G7" s="16">
        <f t="shared" si="1"/>
        <v>5</v>
      </c>
      <c r="H7" s="4"/>
    </row>
    <row r="8" spans="1:8" ht="12.75">
      <c r="A8" s="3">
        <v>175</v>
      </c>
      <c r="B8" s="1">
        <v>176</v>
      </c>
      <c r="C8" s="1">
        <v>1360</v>
      </c>
      <c r="D8" s="2">
        <f t="shared" si="2"/>
        <v>35.05709628591621</v>
      </c>
      <c r="E8" s="23">
        <f>SUM(D$4:D8)*1000/195</f>
        <v>920.0060151264628</v>
      </c>
      <c r="F8" s="5">
        <f t="shared" si="0"/>
        <v>0</v>
      </c>
      <c r="G8" s="16">
        <f t="shared" si="1"/>
        <v>0</v>
      </c>
      <c r="H8" s="4"/>
    </row>
    <row r="9" spans="1:8" ht="12.75">
      <c r="A9" s="3">
        <v>175</v>
      </c>
      <c r="B9" s="1">
        <v>173</v>
      </c>
      <c r="C9" s="1">
        <v>1369</v>
      </c>
      <c r="D9" s="2">
        <f t="shared" si="2"/>
        <v>9.486832980505138</v>
      </c>
      <c r="E9" s="23">
        <f>SUM(D$4:D9)*1000/195</f>
        <v>968.6564406675147</v>
      </c>
      <c r="F9" s="5">
        <f t="shared" si="0"/>
        <v>0</v>
      </c>
      <c r="G9" s="16">
        <f t="shared" si="1"/>
        <v>5</v>
      </c>
      <c r="H9" s="4"/>
    </row>
    <row r="10" spans="1:8" ht="12.75">
      <c r="A10" s="3">
        <v>180</v>
      </c>
      <c r="B10" s="1">
        <v>191</v>
      </c>
      <c r="C10" s="1">
        <v>1375</v>
      </c>
      <c r="D10" s="2">
        <f t="shared" si="2"/>
        <v>18.973665961010276</v>
      </c>
      <c r="E10" s="23">
        <f>SUM(D$4:D10)*1000/195</f>
        <v>1065.9572917496187</v>
      </c>
      <c r="F10" s="5">
        <f t="shared" si="0"/>
        <v>0</v>
      </c>
      <c r="G10" s="16">
        <f t="shared" si="1"/>
        <v>20</v>
      </c>
      <c r="H10" s="4"/>
    </row>
    <row r="11" spans="1:8" ht="12.75">
      <c r="A11" s="3">
        <v>200</v>
      </c>
      <c r="B11" s="1">
        <v>231</v>
      </c>
      <c r="C11" s="1">
        <v>1377</v>
      </c>
      <c r="D11" s="2">
        <f t="shared" si="2"/>
        <v>40.049968789001575</v>
      </c>
      <c r="E11" s="23">
        <f>SUM(D$4:D11)*1000/195</f>
        <v>1271.341747077832</v>
      </c>
      <c r="F11" s="5">
        <f t="shared" si="0"/>
        <v>0</v>
      </c>
      <c r="G11" s="16">
        <f t="shared" si="1"/>
        <v>20</v>
      </c>
      <c r="H11" s="4"/>
    </row>
    <row r="12" spans="1:8" ht="12.75">
      <c r="A12" s="3">
        <v>220</v>
      </c>
      <c r="B12" s="1">
        <v>250</v>
      </c>
      <c r="C12" s="1">
        <v>1358</v>
      </c>
      <c r="D12" s="2">
        <f t="shared" si="2"/>
        <v>26.870057685088806</v>
      </c>
      <c r="E12" s="23">
        <f>SUM(D$4:D12)*1000/195</f>
        <v>1409.136914693672</v>
      </c>
      <c r="F12" s="5">
        <f t="shared" si="0"/>
        <v>0</v>
      </c>
      <c r="G12" s="16">
        <f t="shared" si="1"/>
        <v>10</v>
      </c>
      <c r="H12" s="4"/>
    </row>
    <row r="13" spans="1:8" ht="12.75">
      <c r="A13" s="3">
        <v>230</v>
      </c>
      <c r="B13" s="1">
        <v>258</v>
      </c>
      <c r="C13" s="1">
        <v>1342</v>
      </c>
      <c r="D13" s="2">
        <f t="shared" si="2"/>
        <v>17.88854381999832</v>
      </c>
      <c r="E13" s="23">
        <f>SUM(D$4:D13)*1000/195</f>
        <v>1500.8730368475092</v>
      </c>
      <c r="F13" s="5">
        <f t="shared" si="0"/>
        <v>10</v>
      </c>
      <c r="G13" s="16">
        <f t="shared" si="1"/>
        <v>0</v>
      </c>
      <c r="H13" s="4"/>
    </row>
    <row r="14" spans="1:8" ht="12.75">
      <c r="A14" s="3">
        <v>220</v>
      </c>
      <c r="B14" s="1">
        <v>239</v>
      </c>
      <c r="C14" s="1">
        <v>1329</v>
      </c>
      <c r="D14" s="2">
        <f t="shared" si="2"/>
        <v>23.021728866442675</v>
      </c>
      <c r="E14" s="23">
        <f>SUM(D$4:D14)*1000/195</f>
        <v>1618.9331848805487</v>
      </c>
      <c r="F14" s="5">
        <f t="shared" si="0"/>
        <v>10</v>
      </c>
      <c r="G14" s="16">
        <f t="shared" si="1"/>
        <v>0</v>
      </c>
      <c r="H14" s="4"/>
    </row>
    <row r="15" spans="1:8" ht="12.75">
      <c r="A15" s="3">
        <v>210</v>
      </c>
      <c r="B15" s="1">
        <v>221</v>
      </c>
      <c r="C15" s="1">
        <v>1320</v>
      </c>
      <c r="D15" s="2">
        <f t="shared" si="2"/>
        <v>20.12461179749811</v>
      </c>
      <c r="E15" s="23">
        <f>SUM(D$4:D15)*1000/195</f>
        <v>1722.136322303616</v>
      </c>
      <c r="F15" s="5">
        <f t="shared" si="0"/>
        <v>0</v>
      </c>
      <c r="G15" s="16">
        <f t="shared" si="1"/>
        <v>10</v>
      </c>
      <c r="H15" s="4"/>
    </row>
    <row r="16" spans="1:8" ht="12.75">
      <c r="A16" s="3">
        <v>220</v>
      </c>
      <c r="B16" s="1">
        <v>236</v>
      </c>
      <c r="C16" s="1">
        <v>1316</v>
      </c>
      <c r="D16" s="2">
        <f t="shared" si="2"/>
        <v>15.524174696260024</v>
      </c>
      <c r="E16" s="23">
        <f>SUM(D$4:D16)*1000/195</f>
        <v>1801.7474745921293</v>
      </c>
      <c r="F16" s="5">
        <f t="shared" si="0"/>
        <v>0</v>
      </c>
      <c r="G16" s="16">
        <f t="shared" si="1"/>
        <v>20</v>
      </c>
      <c r="H16" s="4"/>
    </row>
    <row r="17" spans="1:8" ht="12.75">
      <c r="A17" s="3">
        <v>240</v>
      </c>
      <c r="B17" s="1">
        <v>265</v>
      </c>
      <c r="C17" s="1">
        <v>1302</v>
      </c>
      <c r="D17" s="2">
        <f t="shared" si="2"/>
        <v>32.202484376209235</v>
      </c>
      <c r="E17" s="23">
        <f>SUM(D$4:D17)*1000/195</f>
        <v>1966.8884201111507</v>
      </c>
      <c r="F17" s="5">
        <f t="shared" si="0"/>
        <v>0</v>
      </c>
      <c r="G17" s="16">
        <f t="shared" si="1"/>
        <v>20</v>
      </c>
      <c r="H17" s="4"/>
    </row>
    <row r="18" spans="1:8" ht="12.75">
      <c r="A18" s="3">
        <v>260</v>
      </c>
      <c r="B18" s="1">
        <v>288</v>
      </c>
      <c r="C18" s="1">
        <v>1290</v>
      </c>
      <c r="D18" s="2">
        <f t="shared" si="2"/>
        <v>25.942243542145693</v>
      </c>
      <c r="E18" s="23">
        <f>SUM(D$4:D18)*1000/195</f>
        <v>2099.925566481129</v>
      </c>
      <c r="F18" s="5">
        <f t="shared" si="0"/>
        <v>5</v>
      </c>
      <c r="G18" s="16">
        <f t="shared" si="1"/>
        <v>0</v>
      </c>
      <c r="H18" s="4"/>
    </row>
    <row r="19" spans="1:8" ht="12.75">
      <c r="A19" s="3">
        <v>255</v>
      </c>
      <c r="B19" s="1">
        <v>273</v>
      </c>
      <c r="C19" s="1">
        <v>1237</v>
      </c>
      <c r="D19" s="2">
        <f t="shared" si="2"/>
        <v>55.08175741568164</v>
      </c>
      <c r="E19" s="23">
        <f>SUM(D$4:D19)*1000/195</f>
        <v>2382.3961173307785</v>
      </c>
      <c r="F19" s="5">
        <f t="shared" si="0"/>
        <v>0</v>
      </c>
      <c r="G19" s="16">
        <f t="shared" si="1"/>
        <v>5</v>
      </c>
      <c r="H19" s="4"/>
    </row>
    <row r="20" spans="1:8" ht="12.75">
      <c r="A20" s="3">
        <v>260</v>
      </c>
      <c r="B20" s="1">
        <v>284</v>
      </c>
      <c r="C20" s="1">
        <v>1220</v>
      </c>
      <c r="D20" s="2">
        <f t="shared" si="2"/>
        <v>20.248456731316587</v>
      </c>
      <c r="E20" s="23">
        <f>SUM(D$4:D20)*1000/195</f>
        <v>2486.2343569785558</v>
      </c>
      <c r="F20" s="5">
        <f t="shared" si="0"/>
        <v>0</v>
      </c>
      <c r="G20" s="16">
        <f t="shared" si="1"/>
        <v>10</v>
      </c>
      <c r="H20" s="4"/>
    </row>
    <row r="21" spans="1:8" ht="12.75">
      <c r="A21" s="3">
        <v>270</v>
      </c>
      <c r="B21" s="1">
        <v>296</v>
      </c>
      <c r="C21" s="1">
        <v>1220</v>
      </c>
      <c r="D21" s="2">
        <f t="shared" si="2"/>
        <v>12</v>
      </c>
      <c r="E21" s="23">
        <f>SUM(D$4:D21)*1000/195</f>
        <v>2547.772818517017</v>
      </c>
      <c r="F21" s="5">
        <f t="shared" si="0"/>
        <v>0</v>
      </c>
      <c r="G21" s="16">
        <f t="shared" si="1"/>
        <v>6</v>
      </c>
      <c r="H21" s="4"/>
    </row>
    <row r="22" spans="1:8" ht="12.75">
      <c r="A22" s="3">
        <v>276</v>
      </c>
      <c r="B22" s="1">
        <v>300</v>
      </c>
      <c r="C22" s="1">
        <v>1250</v>
      </c>
      <c r="D22" s="2">
        <f t="shared" si="2"/>
        <v>30.265491900843113</v>
      </c>
      <c r="E22" s="23">
        <f>SUM(D$4:D22)*1000/195</f>
        <v>2702.980469290572</v>
      </c>
      <c r="F22" s="5">
        <f t="shared" si="0"/>
        <v>0</v>
      </c>
      <c r="G22" s="16">
        <f t="shared" si="1"/>
        <v>4</v>
      </c>
      <c r="H22" s="4"/>
    </row>
    <row r="23" spans="1:8" ht="12.75">
      <c r="A23" s="3">
        <v>280</v>
      </c>
      <c r="B23" s="1">
        <v>321</v>
      </c>
      <c r="C23" s="1">
        <v>1288</v>
      </c>
      <c r="D23" s="2">
        <f t="shared" si="2"/>
        <v>43.41658669218482</v>
      </c>
      <c r="E23" s="23">
        <f>SUM(D$4:D23)*1000/195</f>
        <v>2925.6296318145965</v>
      </c>
      <c r="F23" s="5">
        <f t="shared" si="0"/>
        <v>0</v>
      </c>
      <c r="G23" s="16">
        <f t="shared" si="1"/>
        <v>0</v>
      </c>
      <c r="H23" s="4"/>
    </row>
    <row r="24" spans="1:8" ht="12.75">
      <c r="A24" s="3">
        <v>280</v>
      </c>
      <c r="B24" s="1">
        <v>348</v>
      </c>
      <c r="C24" s="1">
        <v>1312</v>
      </c>
      <c r="D24" s="2">
        <v>0</v>
      </c>
      <c r="E24" s="23">
        <f>SUM(D$4:D24)*1000/195</f>
        <v>2925.6296318145965</v>
      </c>
      <c r="F24" s="5">
        <f t="shared" si="0"/>
        <v>0</v>
      </c>
      <c r="G24" s="16">
        <f t="shared" si="1"/>
        <v>10</v>
      </c>
      <c r="H24" s="4"/>
    </row>
    <row r="25" spans="1:8" ht="12.75">
      <c r="A25" s="3">
        <v>290</v>
      </c>
      <c r="B25" s="1">
        <v>371</v>
      </c>
      <c r="C25" s="1">
        <v>1317</v>
      </c>
      <c r="D25" s="2">
        <f t="shared" si="2"/>
        <v>23.53720459187964</v>
      </c>
      <c r="E25" s="23">
        <f>SUM(D$4:D25)*1000/195</f>
        <v>3046.3332451062874</v>
      </c>
      <c r="F25" s="5">
        <f t="shared" si="0"/>
        <v>0</v>
      </c>
      <c r="G25" s="16">
        <f t="shared" si="1"/>
        <v>20</v>
      </c>
      <c r="H25" s="4"/>
    </row>
    <row r="26" spans="1:8" ht="12.75">
      <c r="A26" s="3">
        <v>310</v>
      </c>
      <c r="B26" s="1">
        <v>387</v>
      </c>
      <c r="C26" s="1">
        <v>1309</v>
      </c>
      <c r="D26" s="2">
        <f t="shared" si="2"/>
        <v>17.88854381999832</v>
      </c>
      <c r="E26" s="23">
        <f>SUM(D$4:D26)*1000/195</f>
        <v>3138.0693672601246</v>
      </c>
      <c r="F26" s="5">
        <f t="shared" si="0"/>
        <v>0</v>
      </c>
      <c r="G26" s="16">
        <f t="shared" si="1"/>
        <v>30</v>
      </c>
      <c r="H26" s="4"/>
    </row>
    <row r="27" spans="1:8" ht="12.75">
      <c r="A27" s="3">
        <v>340</v>
      </c>
      <c r="B27" s="1">
        <v>394</v>
      </c>
      <c r="C27" s="1">
        <v>1289</v>
      </c>
      <c r="D27" s="2">
        <f t="shared" si="2"/>
        <v>21.18962010041709</v>
      </c>
      <c r="E27" s="23">
        <f>SUM(D$4:D27)*1000/195</f>
        <v>3246.734085723802</v>
      </c>
      <c r="F27" s="5">
        <f t="shared" si="0"/>
        <v>0</v>
      </c>
      <c r="G27" s="16">
        <f t="shared" si="1"/>
        <v>29</v>
      </c>
      <c r="H27" s="4"/>
    </row>
    <row r="28" spans="1:9" ht="12.75">
      <c r="A28" s="3">
        <v>369</v>
      </c>
      <c r="B28" s="1">
        <v>429</v>
      </c>
      <c r="C28" s="1">
        <v>1290</v>
      </c>
      <c r="D28" s="2">
        <f t="shared" si="2"/>
        <v>35.014282800023196</v>
      </c>
      <c r="E28" s="23">
        <f>SUM(D$4:D28)*1000/195</f>
        <v>3426.2945103393054</v>
      </c>
      <c r="F28" s="5">
        <f t="shared" si="0"/>
        <v>9</v>
      </c>
      <c r="G28" s="16">
        <f t="shared" si="1"/>
        <v>0</v>
      </c>
      <c r="H28" s="4" t="s">
        <v>10</v>
      </c>
      <c r="I28">
        <f>SUM(G4:G27)</f>
        <v>229</v>
      </c>
    </row>
    <row r="29" spans="1:8" ht="12.75">
      <c r="A29" s="3">
        <v>360</v>
      </c>
      <c r="B29" s="1">
        <v>447</v>
      </c>
      <c r="C29" s="1">
        <v>1310</v>
      </c>
      <c r="D29" s="2">
        <f t="shared" si="2"/>
        <v>26.90724809414742</v>
      </c>
      <c r="E29" s="23">
        <f>SUM(D$4:D29)*1000/195</f>
        <v>3564.2803980016006</v>
      </c>
      <c r="F29" s="5">
        <f t="shared" si="0"/>
        <v>0</v>
      </c>
      <c r="G29" s="16">
        <f t="shared" si="1"/>
        <v>0</v>
      </c>
      <c r="H29" s="4"/>
    </row>
    <row r="30" spans="1:8" ht="12.75">
      <c r="A30" s="3">
        <v>360</v>
      </c>
      <c r="B30" s="1">
        <v>481</v>
      </c>
      <c r="C30" s="1">
        <v>1302</v>
      </c>
      <c r="D30" s="2">
        <f t="shared" si="2"/>
        <v>34.92849839314596</v>
      </c>
      <c r="E30" s="23">
        <f>SUM(D$4:D30)*1000/195</f>
        <v>3743.4009025818364</v>
      </c>
      <c r="F30" s="5">
        <f t="shared" si="0"/>
        <v>20</v>
      </c>
      <c r="G30" s="16">
        <f t="shared" si="1"/>
        <v>0</v>
      </c>
      <c r="H30" s="4"/>
    </row>
    <row r="31" spans="1:8" ht="12.75">
      <c r="A31" s="3">
        <v>340</v>
      </c>
      <c r="B31" s="1">
        <v>500</v>
      </c>
      <c r="C31" s="1">
        <v>1314</v>
      </c>
      <c r="D31" s="2">
        <f t="shared" si="2"/>
        <v>22.47220505424423</v>
      </c>
      <c r="E31" s="23">
        <f>SUM(D$4:D31)*1000/195</f>
        <v>3858.642979783089</v>
      </c>
      <c r="F31" s="5">
        <f t="shared" si="0"/>
        <v>40</v>
      </c>
      <c r="G31" s="16">
        <f t="shared" si="1"/>
        <v>0</v>
      </c>
      <c r="H31" s="4"/>
    </row>
    <row r="32" spans="1:8" ht="12.75">
      <c r="A32" s="3">
        <v>300</v>
      </c>
      <c r="B32" s="1">
        <v>517</v>
      </c>
      <c r="C32" s="1">
        <v>1331</v>
      </c>
      <c r="D32" s="2">
        <f t="shared" si="2"/>
        <v>24.041630560342615</v>
      </c>
      <c r="E32" s="23">
        <f>SUM(D$4:D32)*1000/195</f>
        <v>3981.9333929130507</v>
      </c>
      <c r="F32" s="5">
        <f t="shared" si="0"/>
        <v>20</v>
      </c>
      <c r="G32" s="16">
        <f t="shared" si="1"/>
        <v>0</v>
      </c>
      <c r="H32" s="4"/>
    </row>
    <row r="33" spans="1:8" ht="12.75">
      <c r="A33" s="3">
        <v>280</v>
      </c>
      <c r="B33" s="1">
        <v>523</v>
      </c>
      <c r="C33" s="1">
        <v>1360</v>
      </c>
      <c r="D33" s="2">
        <f aca="true" t="shared" si="3" ref="D33:D53">SQRT((B33-B32)*(B33-B32)+(C33-C32)*(C33-C32))</f>
        <v>29.614185789921695</v>
      </c>
      <c r="E33" s="23">
        <f>SUM(D$4:D33)*1000/195</f>
        <v>4133.801012348547</v>
      </c>
      <c r="F33" s="5">
        <f t="shared" si="0"/>
        <v>10</v>
      </c>
      <c r="G33" s="16">
        <f t="shared" si="1"/>
        <v>0</v>
      </c>
      <c r="H33" s="4"/>
    </row>
    <row r="34" spans="1:8" ht="12.75">
      <c r="A34" s="3">
        <v>270</v>
      </c>
      <c r="B34" s="1">
        <v>594</v>
      </c>
      <c r="C34" s="1">
        <v>1351</v>
      </c>
      <c r="D34" s="2">
        <f>SQRT((B34-B33)*(B34-B33)+(C34-C33)*(C34-C33))</f>
        <v>71.56814934033156</v>
      </c>
      <c r="E34" s="23">
        <f>SUM(D$4:D34)*1000/195</f>
        <v>4500.817162811786</v>
      </c>
      <c r="F34" s="5">
        <f t="shared" si="0"/>
        <v>0</v>
      </c>
      <c r="G34" s="16">
        <f t="shared" si="1"/>
        <v>0</v>
      </c>
      <c r="H34" s="4"/>
    </row>
    <row r="35" spans="1:8" ht="12.75">
      <c r="A35" s="3">
        <v>270</v>
      </c>
      <c r="B35" s="1">
        <v>621</v>
      </c>
      <c r="C35" s="1">
        <v>1329</v>
      </c>
      <c r="D35" s="2">
        <f>SQRT((B35-B34)*(B35-B34)+(C35-C34)*(C35-C34))</f>
        <v>34.828149534535996</v>
      </c>
      <c r="E35" s="23">
        <f>SUM(D$4:D35)*1000/195</f>
        <v>4679.4230578606885</v>
      </c>
      <c r="F35" s="5">
        <f t="shared" si="0"/>
        <v>0</v>
      </c>
      <c r="G35" s="16">
        <f t="shared" si="1"/>
        <v>20</v>
      </c>
      <c r="H35" s="4"/>
    </row>
    <row r="36" spans="1:8" ht="12.75">
      <c r="A36" s="3">
        <v>290</v>
      </c>
      <c r="B36" s="1">
        <v>626</v>
      </c>
      <c r="C36" s="1">
        <v>1303</v>
      </c>
      <c r="D36" s="2">
        <f t="shared" si="3"/>
        <v>26.476404589747453</v>
      </c>
      <c r="E36" s="23">
        <f>SUM(D$4:D36)*1000/195</f>
        <v>4815.199491654264</v>
      </c>
      <c r="F36" s="5">
        <f t="shared" si="0"/>
        <v>0</v>
      </c>
      <c r="G36" s="16">
        <f t="shared" si="1"/>
        <v>30</v>
      </c>
      <c r="H36" s="4"/>
    </row>
    <row r="37" spans="1:8" ht="12.75">
      <c r="A37" s="3">
        <v>320</v>
      </c>
      <c r="B37" s="1">
        <v>633</v>
      </c>
      <c r="C37" s="1">
        <v>1268</v>
      </c>
      <c r="D37" s="2">
        <f t="shared" si="3"/>
        <v>35.6931365951495</v>
      </c>
      <c r="E37" s="23">
        <f>SUM(D$4:D37)*1000/195</f>
        <v>4998.2412177832375</v>
      </c>
      <c r="F37" s="5">
        <f t="shared" si="0"/>
        <v>20</v>
      </c>
      <c r="G37" s="16">
        <f t="shared" si="1"/>
        <v>0</v>
      </c>
      <c r="H37" s="4"/>
    </row>
    <row r="38" spans="1:8" ht="12.75">
      <c r="A38" s="3">
        <v>300</v>
      </c>
      <c r="B38" s="1">
        <v>702</v>
      </c>
      <c r="C38" s="1">
        <v>1279</v>
      </c>
      <c r="D38" s="2">
        <f t="shared" si="3"/>
        <v>69.87131027825369</v>
      </c>
      <c r="E38" s="23">
        <f>SUM(D$4:D38)*1000/195</f>
        <v>5356.55562946659</v>
      </c>
      <c r="F38" s="5">
        <f t="shared" si="0"/>
        <v>0</v>
      </c>
      <c r="G38" s="16">
        <f t="shared" si="1"/>
        <v>0</v>
      </c>
      <c r="H38" s="4"/>
    </row>
    <row r="39" spans="1:8" ht="12.75">
      <c r="A39" s="3">
        <v>300</v>
      </c>
      <c r="B39" s="1">
        <v>691</v>
      </c>
      <c r="C39" s="1">
        <v>1262</v>
      </c>
      <c r="D39" s="2">
        <f t="shared" si="3"/>
        <v>20.248456731316587</v>
      </c>
      <c r="E39" s="23">
        <f>SUM(D$4:D39)*1000/195</f>
        <v>5460.393869114367</v>
      </c>
      <c r="F39" s="5">
        <f t="shared" si="0"/>
        <v>0</v>
      </c>
      <c r="G39" s="16">
        <f t="shared" si="1"/>
        <v>20</v>
      </c>
      <c r="H39" s="4"/>
    </row>
    <row r="40" spans="1:8" ht="12.75">
      <c r="A40" s="3">
        <v>320</v>
      </c>
      <c r="B40" s="1">
        <v>690</v>
      </c>
      <c r="C40" s="1">
        <v>1252</v>
      </c>
      <c r="D40" s="2">
        <f t="shared" si="3"/>
        <v>10.04987562112089</v>
      </c>
      <c r="E40" s="23">
        <f>SUM(D$4:D40)*1000/195</f>
        <v>5511.9316928124235</v>
      </c>
      <c r="F40" s="5">
        <f t="shared" si="0"/>
        <v>0</v>
      </c>
      <c r="G40" s="16">
        <f t="shared" si="1"/>
        <v>20</v>
      </c>
      <c r="H40" s="4"/>
    </row>
    <row r="41" spans="1:8" ht="12.75">
      <c r="A41" s="3">
        <v>340</v>
      </c>
      <c r="B41" s="1">
        <v>704</v>
      </c>
      <c r="C41" s="1">
        <v>1239</v>
      </c>
      <c r="D41" s="2">
        <f t="shared" si="3"/>
        <v>19.1049731745428</v>
      </c>
      <c r="E41" s="23">
        <f>SUM(D$4:D41)*1000/195</f>
        <v>5609.905914220334</v>
      </c>
      <c r="F41" s="5">
        <f t="shared" si="0"/>
        <v>20</v>
      </c>
      <c r="G41" s="16">
        <f t="shared" si="1"/>
        <v>0</v>
      </c>
      <c r="H41" s="4"/>
    </row>
    <row r="42" spans="1:8" ht="12.75">
      <c r="A42" s="3">
        <v>320</v>
      </c>
      <c r="B42" s="1">
        <v>755</v>
      </c>
      <c r="C42" s="1">
        <v>1207</v>
      </c>
      <c r="D42" s="2">
        <f t="shared" si="3"/>
        <v>60.207972893961475</v>
      </c>
      <c r="E42" s="23">
        <f>SUM(D$4:D42)*1000/195</f>
        <v>5918.664749573982</v>
      </c>
      <c r="F42" s="5">
        <f t="shared" si="0"/>
        <v>20</v>
      </c>
      <c r="G42" s="16">
        <f t="shared" si="1"/>
        <v>0</v>
      </c>
      <c r="H42" s="4"/>
    </row>
    <row r="43" spans="1:8" ht="12.75">
      <c r="A43" s="3">
        <v>300</v>
      </c>
      <c r="B43" s="1">
        <v>775</v>
      </c>
      <c r="C43" s="1">
        <v>1188</v>
      </c>
      <c r="D43" s="2">
        <f t="shared" si="3"/>
        <v>27.586228448267445</v>
      </c>
      <c r="E43" s="23">
        <f>SUM(D$4:D43)*1000/195</f>
        <v>6060.132587770226</v>
      </c>
      <c r="F43" s="5">
        <f t="shared" si="0"/>
        <v>0</v>
      </c>
      <c r="G43" s="16">
        <f t="shared" si="1"/>
        <v>0</v>
      </c>
      <c r="H43" s="4"/>
    </row>
    <row r="44" spans="1:8" ht="12.75">
      <c r="A44" s="3">
        <v>300</v>
      </c>
      <c r="B44" s="1">
        <v>794</v>
      </c>
      <c r="C44" s="1">
        <v>1166</v>
      </c>
      <c r="D44" s="2">
        <f t="shared" si="3"/>
        <v>29.068883707497267</v>
      </c>
      <c r="E44" s="23">
        <f>SUM(D$4:D44)*1000/195</f>
        <v>6209.203786270212</v>
      </c>
      <c r="F44" s="5">
        <f t="shared" si="0"/>
        <v>10</v>
      </c>
      <c r="G44" s="16">
        <f t="shared" si="1"/>
        <v>0</v>
      </c>
      <c r="H44" s="4"/>
    </row>
    <row r="45" spans="1:8" ht="12.75">
      <c r="A45" s="3">
        <v>290</v>
      </c>
      <c r="B45" s="1">
        <v>821</v>
      </c>
      <c r="C45" s="1">
        <v>1150</v>
      </c>
      <c r="D45" s="2">
        <f t="shared" si="3"/>
        <v>31.38470965295043</v>
      </c>
      <c r="E45" s="23">
        <f>SUM(D$4:D45)*1000/195</f>
        <v>6370.151015259702</v>
      </c>
      <c r="F45" s="5">
        <f t="shared" si="0"/>
        <v>10</v>
      </c>
      <c r="G45" s="16">
        <f t="shared" si="1"/>
        <v>0</v>
      </c>
      <c r="H45" s="4"/>
    </row>
    <row r="46" spans="1:8" ht="12.75">
      <c r="A46" s="3">
        <v>280</v>
      </c>
      <c r="B46" s="1">
        <v>835</v>
      </c>
      <c r="C46" s="1">
        <v>1153</v>
      </c>
      <c r="D46" s="2">
        <f t="shared" si="3"/>
        <v>14.317821063276353</v>
      </c>
      <c r="E46" s="23">
        <f>SUM(D$4:D46)*1000/195</f>
        <v>6443.5757386611185</v>
      </c>
      <c r="F46" s="5">
        <f t="shared" si="0"/>
        <v>10</v>
      </c>
      <c r="G46" s="16">
        <f t="shared" si="1"/>
        <v>0</v>
      </c>
      <c r="H46" s="4"/>
    </row>
    <row r="47" spans="1:8" ht="12.75">
      <c r="A47" s="3">
        <v>270</v>
      </c>
      <c r="B47" s="1">
        <v>852</v>
      </c>
      <c r="C47" s="1">
        <v>1161</v>
      </c>
      <c r="D47" s="2">
        <f t="shared" si="3"/>
        <v>18.788294228055936</v>
      </c>
      <c r="E47" s="23">
        <f>SUM(D$4:D47)*1000/195</f>
        <v>6539.9259654716625</v>
      </c>
      <c r="F47" s="5">
        <f t="shared" si="0"/>
        <v>10</v>
      </c>
      <c r="G47" s="16">
        <f t="shared" si="1"/>
        <v>0</v>
      </c>
      <c r="H47" s="4"/>
    </row>
    <row r="48" spans="1:8" ht="12.75">
      <c r="A48" s="3">
        <v>260</v>
      </c>
      <c r="B48" s="1">
        <v>871</v>
      </c>
      <c r="C48" s="1">
        <v>1161</v>
      </c>
      <c r="D48" s="2">
        <f t="shared" si="3"/>
        <v>19</v>
      </c>
      <c r="E48" s="23">
        <f>SUM(D$4:D48)*1000/195</f>
        <v>6637.36186290756</v>
      </c>
      <c r="F48" s="5">
        <f t="shared" si="0"/>
        <v>10</v>
      </c>
      <c r="G48" s="16">
        <f t="shared" si="1"/>
        <v>0</v>
      </c>
      <c r="H48" s="4"/>
    </row>
    <row r="49" spans="1:8" ht="12.75">
      <c r="A49" s="3">
        <v>250</v>
      </c>
      <c r="B49" s="1">
        <v>897</v>
      </c>
      <c r="C49" s="1">
        <v>1138</v>
      </c>
      <c r="D49" s="2">
        <f t="shared" si="3"/>
        <v>34.713109915419565</v>
      </c>
      <c r="E49" s="23">
        <f>SUM(D$4:D49)*1000/195</f>
        <v>6815.377811191763</v>
      </c>
      <c r="F49" s="5">
        <f t="shared" si="0"/>
        <v>10</v>
      </c>
      <c r="G49" s="16">
        <f t="shared" si="1"/>
        <v>0</v>
      </c>
      <c r="H49" s="4"/>
    </row>
    <row r="50" spans="1:8" ht="12.75">
      <c r="A50" s="3">
        <v>240</v>
      </c>
      <c r="B50" s="1">
        <v>914</v>
      </c>
      <c r="C50" s="1">
        <v>1138</v>
      </c>
      <c r="D50" s="2">
        <f t="shared" si="3"/>
        <v>17</v>
      </c>
      <c r="E50" s="23">
        <f>SUM(D$4:D50)*1000/195</f>
        <v>6902.557298371249</v>
      </c>
      <c r="F50" s="5">
        <f t="shared" si="0"/>
        <v>10</v>
      </c>
      <c r="G50" s="16">
        <f t="shared" si="1"/>
        <v>0</v>
      </c>
      <c r="H50" s="4"/>
    </row>
    <row r="51" spans="1:8" ht="12.75">
      <c r="A51" s="3">
        <v>230</v>
      </c>
      <c r="B51" s="1">
        <v>932</v>
      </c>
      <c r="C51" s="1">
        <v>1143</v>
      </c>
      <c r="D51" s="2">
        <f t="shared" si="3"/>
        <v>18.681541692269406</v>
      </c>
      <c r="E51" s="23">
        <f>SUM(D$4:D51)*1000/195</f>
        <v>6998.3600762803235</v>
      </c>
      <c r="F51" s="5">
        <f t="shared" si="0"/>
        <v>0</v>
      </c>
      <c r="G51" s="16">
        <f t="shared" si="1"/>
        <v>0</v>
      </c>
      <c r="H51" s="4"/>
    </row>
    <row r="52" spans="1:9" ht="12.75">
      <c r="A52" s="3">
        <v>230</v>
      </c>
      <c r="B52" s="1">
        <v>997</v>
      </c>
      <c r="C52" s="1">
        <v>1158</v>
      </c>
      <c r="D52" s="2">
        <f t="shared" si="3"/>
        <v>66.70832032063167</v>
      </c>
      <c r="E52" s="23">
        <f>SUM(D$4:D52)*1000/195</f>
        <v>7340.454026642537</v>
      </c>
      <c r="F52" s="5">
        <f t="shared" si="0"/>
        <v>10</v>
      </c>
      <c r="G52" s="16">
        <f t="shared" si="1"/>
        <v>0</v>
      </c>
      <c r="H52" s="4" t="s">
        <v>11</v>
      </c>
      <c r="I52">
        <f>SUM(G29:G52)</f>
        <v>90</v>
      </c>
    </row>
    <row r="53" spans="1:8" ht="12.75">
      <c r="A53" s="3">
        <v>220</v>
      </c>
      <c r="B53" s="1">
        <v>1000</v>
      </c>
      <c r="C53" s="1">
        <v>1211</v>
      </c>
      <c r="D53" s="2">
        <f t="shared" si="3"/>
        <v>53.08483775994799</v>
      </c>
      <c r="E53" s="23">
        <f>SUM(D$4:D53)*1000/195</f>
        <v>7612.683963873039</v>
      </c>
      <c r="F53" s="5">
        <f t="shared" si="0"/>
        <v>0</v>
      </c>
      <c r="G53" s="16">
        <f t="shared" si="1"/>
        <v>15</v>
      </c>
      <c r="H53" s="4"/>
    </row>
    <row r="54" spans="1:8" ht="12.75">
      <c r="A54" s="3">
        <v>235</v>
      </c>
      <c r="B54" s="1">
        <v>1052</v>
      </c>
      <c r="C54" s="1">
        <v>1219</v>
      </c>
      <c r="D54" s="2">
        <f aca="true" t="shared" si="4" ref="D54:D99">SQRT((B54-B53)*(B54-B53)+(C54-C53)*(C54-C53))</f>
        <v>52.61178575186362</v>
      </c>
      <c r="E54" s="23">
        <f>SUM(D$4:D54)*1000/195</f>
        <v>7882.487993369776</v>
      </c>
      <c r="F54" s="5">
        <f t="shared" si="0"/>
        <v>0</v>
      </c>
      <c r="G54" s="16">
        <f t="shared" si="1"/>
        <v>15</v>
      </c>
      <c r="H54" s="4"/>
    </row>
    <row r="55" spans="1:8" ht="12.75">
      <c r="A55" s="3">
        <v>250</v>
      </c>
      <c r="B55" s="1">
        <v>1083</v>
      </c>
      <c r="C55" s="1">
        <v>1201</v>
      </c>
      <c r="D55" s="2">
        <f t="shared" si="4"/>
        <v>35.84689665786984</v>
      </c>
      <c r="E55" s="23">
        <f>SUM(D$4:D55)*1000/195</f>
        <v>8066.318232640903</v>
      </c>
      <c r="F55" s="5">
        <f t="shared" si="0"/>
        <v>0</v>
      </c>
      <c r="G55" s="16">
        <f t="shared" si="1"/>
        <v>10</v>
      </c>
      <c r="H55" s="4"/>
    </row>
    <row r="56" spans="1:8" ht="12.75">
      <c r="A56" s="3">
        <v>260</v>
      </c>
      <c r="B56" s="1">
        <v>1092</v>
      </c>
      <c r="C56" s="1">
        <v>1181</v>
      </c>
      <c r="D56" s="2">
        <f t="shared" si="4"/>
        <v>21.93171219946131</v>
      </c>
      <c r="E56" s="23">
        <f>SUM(D$4:D56)*1000/195</f>
        <v>8178.788551612499</v>
      </c>
      <c r="F56" s="5">
        <f t="shared" si="0"/>
        <v>0</v>
      </c>
      <c r="G56" s="16">
        <f t="shared" si="1"/>
        <v>20</v>
      </c>
      <c r="H56" s="4"/>
    </row>
    <row r="57" spans="1:8" ht="12.75">
      <c r="A57" s="3">
        <v>280</v>
      </c>
      <c r="B57" s="1">
        <v>1112</v>
      </c>
      <c r="C57" s="1">
        <v>1150</v>
      </c>
      <c r="D57" s="2">
        <f t="shared" si="4"/>
        <v>36.89173349139343</v>
      </c>
      <c r="E57" s="23">
        <f>SUM(D$4:D57)*1000/195</f>
        <v>8367.97692849144</v>
      </c>
      <c r="F57" s="5">
        <f t="shared" si="0"/>
        <v>0</v>
      </c>
      <c r="G57" s="16">
        <f t="shared" si="1"/>
        <v>20</v>
      </c>
      <c r="H57" s="4"/>
    </row>
    <row r="58" spans="1:8" ht="12.75">
      <c r="A58" s="3">
        <v>300</v>
      </c>
      <c r="B58" s="1">
        <v>1141</v>
      </c>
      <c r="C58" s="1">
        <v>1110</v>
      </c>
      <c r="D58" s="2">
        <f t="shared" si="4"/>
        <v>49.4064773081425</v>
      </c>
      <c r="E58" s="23">
        <f>SUM(D$4:D58)*1000/195</f>
        <v>8621.343478789608</v>
      </c>
      <c r="F58" s="5">
        <f t="shared" si="0"/>
        <v>0</v>
      </c>
      <c r="G58" s="16">
        <f t="shared" si="1"/>
        <v>10</v>
      </c>
      <c r="H58" s="4"/>
    </row>
    <row r="59" spans="1:8" ht="12.75">
      <c r="A59" s="3">
        <v>310</v>
      </c>
      <c r="B59" s="1">
        <v>1173</v>
      </c>
      <c r="C59" s="1">
        <v>1110</v>
      </c>
      <c r="D59" s="2">
        <f t="shared" si="4"/>
        <v>32</v>
      </c>
      <c r="E59" s="23">
        <f>SUM(D$4:D59)*1000/195</f>
        <v>8785.44604289217</v>
      </c>
      <c r="F59" s="5">
        <f t="shared" si="0"/>
        <v>0</v>
      </c>
      <c r="G59" s="16">
        <f t="shared" si="1"/>
        <v>10</v>
      </c>
      <c r="H59" s="4"/>
    </row>
    <row r="60" spans="1:8" ht="12.75">
      <c r="A60" s="3">
        <v>320</v>
      </c>
      <c r="B60" s="1">
        <v>1227</v>
      </c>
      <c r="C60" s="1">
        <v>1103</v>
      </c>
      <c r="D60" s="2">
        <f t="shared" si="4"/>
        <v>54.45181356024793</v>
      </c>
      <c r="E60" s="23">
        <f>SUM(D$4:D60)*1000/195</f>
        <v>9064.686112431904</v>
      </c>
      <c r="F60" s="5">
        <f t="shared" si="0"/>
        <v>0</v>
      </c>
      <c r="G60" s="16">
        <f t="shared" si="1"/>
        <v>10</v>
      </c>
      <c r="H60" s="4"/>
    </row>
    <row r="61" spans="1:8" ht="12.75">
      <c r="A61" s="3">
        <v>330</v>
      </c>
      <c r="B61" s="1">
        <v>1256</v>
      </c>
      <c r="C61" s="1">
        <v>1088</v>
      </c>
      <c r="D61" s="2">
        <f t="shared" si="4"/>
        <v>32.64965543462902</v>
      </c>
      <c r="E61" s="23">
        <f>SUM(D$4:D61)*1000/195</f>
        <v>9232.120242865898</v>
      </c>
      <c r="F61" s="5">
        <f t="shared" si="0"/>
        <v>0</v>
      </c>
      <c r="G61" s="16">
        <f t="shared" si="1"/>
        <v>10</v>
      </c>
      <c r="H61" s="4"/>
    </row>
    <row r="62" spans="1:8" ht="12.75">
      <c r="A62" s="3">
        <v>340</v>
      </c>
      <c r="B62" s="1">
        <v>1290</v>
      </c>
      <c r="C62" s="1">
        <v>1089</v>
      </c>
      <c r="D62" s="2">
        <f t="shared" si="4"/>
        <v>34.0147027033899</v>
      </c>
      <c r="E62" s="23">
        <f>SUM(D$4:D62)*1000/195</f>
        <v>9406.554615703795</v>
      </c>
      <c r="F62" s="5">
        <f t="shared" si="0"/>
        <v>0</v>
      </c>
      <c r="G62" s="16">
        <f t="shared" si="1"/>
        <v>10</v>
      </c>
      <c r="H62" s="4"/>
    </row>
    <row r="63" spans="1:8" ht="12.75">
      <c r="A63" s="3">
        <v>350</v>
      </c>
      <c r="B63" s="1">
        <v>1378</v>
      </c>
      <c r="C63" s="1">
        <v>1095</v>
      </c>
      <c r="D63" s="2">
        <f t="shared" si="4"/>
        <v>88.20430828479978</v>
      </c>
      <c r="E63" s="23">
        <f>SUM(D$4:D63)*1000/195</f>
        <v>9858.884401779693</v>
      </c>
      <c r="F63" s="5">
        <f t="shared" si="0"/>
        <v>0</v>
      </c>
      <c r="G63" s="16">
        <f t="shared" si="1"/>
        <v>10</v>
      </c>
      <c r="H63" s="4"/>
    </row>
    <row r="64" spans="1:8" ht="12.75">
      <c r="A64" s="3">
        <v>360</v>
      </c>
      <c r="B64" s="1">
        <v>1422</v>
      </c>
      <c r="C64" s="1">
        <v>1095</v>
      </c>
      <c r="D64" s="2">
        <f t="shared" si="4"/>
        <v>44</v>
      </c>
      <c r="E64" s="23">
        <f>SUM(D$4:D64)*1000/195</f>
        <v>10084.525427420718</v>
      </c>
      <c r="F64" s="5">
        <f t="shared" si="0"/>
        <v>10</v>
      </c>
      <c r="G64" s="16">
        <f t="shared" si="1"/>
        <v>0</v>
      </c>
      <c r="H64" s="4"/>
    </row>
    <row r="65" spans="1:8" ht="12.75">
      <c r="A65" s="3">
        <v>350</v>
      </c>
      <c r="B65" s="1">
        <v>1434</v>
      </c>
      <c r="C65" s="1">
        <v>1105</v>
      </c>
      <c r="D65" s="2">
        <f t="shared" si="4"/>
        <v>15.620499351813308</v>
      </c>
      <c r="E65" s="23">
        <f>SUM(D$4:D65)*1000/195</f>
        <v>10164.63055230181</v>
      </c>
      <c r="F65" s="5">
        <f t="shared" si="0"/>
        <v>0</v>
      </c>
      <c r="G65" s="16">
        <f t="shared" si="1"/>
        <v>5</v>
      </c>
      <c r="H65" s="4"/>
    </row>
    <row r="66" spans="1:8" ht="12.75">
      <c r="A66" s="3">
        <v>355</v>
      </c>
      <c r="B66" s="1">
        <v>1461</v>
      </c>
      <c r="C66" s="1">
        <v>1099</v>
      </c>
      <c r="D66" s="2">
        <f t="shared" si="4"/>
        <v>27.65863337187866</v>
      </c>
      <c r="E66" s="23">
        <f>SUM(D$4:D66)*1000/195</f>
        <v>10306.469697798626</v>
      </c>
      <c r="F66" s="5">
        <f t="shared" si="0"/>
        <v>0</v>
      </c>
      <c r="G66" s="16">
        <f t="shared" si="1"/>
        <v>0</v>
      </c>
      <c r="H66" s="4"/>
    </row>
    <row r="67" spans="1:8" ht="12.75">
      <c r="A67" s="3">
        <v>355</v>
      </c>
      <c r="B67" s="1">
        <v>1482</v>
      </c>
      <c r="C67" s="1">
        <v>1119</v>
      </c>
      <c r="D67" s="2">
        <f t="shared" si="4"/>
        <v>29</v>
      </c>
      <c r="E67" s="23">
        <f>SUM(D$4:D67)*1000/195</f>
        <v>10455.187646516575</v>
      </c>
      <c r="F67" s="5">
        <f t="shared" si="0"/>
        <v>5</v>
      </c>
      <c r="G67" s="16">
        <f t="shared" si="1"/>
        <v>0</v>
      </c>
      <c r="H67" s="4"/>
    </row>
    <row r="68" spans="1:8" ht="12.75">
      <c r="A68" s="3">
        <v>350</v>
      </c>
      <c r="B68" s="1">
        <v>1530</v>
      </c>
      <c r="C68" s="1">
        <v>1104</v>
      </c>
      <c r="D68" s="2">
        <f t="shared" si="4"/>
        <v>50.28916384272063</v>
      </c>
      <c r="E68" s="23">
        <f>SUM(D$4:D68)*1000/195</f>
        <v>10713.080794427962</v>
      </c>
      <c r="F68" s="5">
        <f t="shared" si="0"/>
        <v>0</v>
      </c>
      <c r="G68" s="16">
        <f t="shared" si="1"/>
        <v>0</v>
      </c>
      <c r="H68" s="4"/>
    </row>
    <row r="69" spans="1:8" ht="12.75">
      <c r="A69" s="3">
        <v>350</v>
      </c>
      <c r="B69" s="1">
        <v>1602</v>
      </c>
      <c r="C69" s="1">
        <v>1069</v>
      </c>
      <c r="D69" s="2">
        <f t="shared" si="4"/>
        <v>80.05623023850174</v>
      </c>
      <c r="E69" s="23">
        <f>SUM(D$4:D69)*1000/195</f>
        <v>11123.625564881817</v>
      </c>
      <c r="F69" s="5">
        <f aca="true" t="shared" si="5" ref="F69:F98">IF(A69-A70&gt;0,A69-A70,0)</f>
        <v>5</v>
      </c>
      <c r="G69" s="16">
        <f aca="true" t="shared" si="6" ref="G69:G98">IF(A70-A69&gt;0,A70-A69,0)</f>
        <v>0</v>
      </c>
      <c r="H69" s="4"/>
    </row>
    <row r="70" spans="1:8" ht="12.75">
      <c r="A70" s="3">
        <v>345</v>
      </c>
      <c r="B70" s="1">
        <v>1601</v>
      </c>
      <c r="C70" s="1">
        <v>1038</v>
      </c>
      <c r="D70" s="2">
        <f t="shared" si="4"/>
        <v>31.016124838541646</v>
      </c>
      <c r="E70" s="23">
        <f>SUM(D$4:D70)*1000/195</f>
        <v>11282.682615335878</v>
      </c>
      <c r="F70" s="5">
        <f t="shared" si="5"/>
        <v>5</v>
      </c>
      <c r="G70" s="16">
        <f t="shared" si="6"/>
        <v>0</v>
      </c>
      <c r="H70" s="4"/>
    </row>
    <row r="71" spans="1:8" ht="12.75">
      <c r="A71" s="3">
        <v>340</v>
      </c>
      <c r="B71" s="1">
        <v>1613</v>
      </c>
      <c r="C71" s="1">
        <v>1016</v>
      </c>
      <c r="D71" s="2">
        <f t="shared" si="4"/>
        <v>25.059928172283335</v>
      </c>
      <c r="E71" s="23">
        <f>SUM(D$4:D71)*1000/195</f>
        <v>11411.195067501434</v>
      </c>
      <c r="F71" s="5">
        <f t="shared" si="5"/>
        <v>10</v>
      </c>
      <c r="G71" s="16">
        <f t="shared" si="6"/>
        <v>0</v>
      </c>
      <c r="H71" s="4"/>
    </row>
    <row r="72" spans="1:8" ht="12.75">
      <c r="A72" s="3">
        <v>330</v>
      </c>
      <c r="B72" s="1">
        <v>1642</v>
      </c>
      <c r="C72" s="1">
        <v>1007</v>
      </c>
      <c r="D72" s="2">
        <f t="shared" si="4"/>
        <v>30.364452901377952</v>
      </c>
      <c r="E72" s="23">
        <f>SUM(D$4:D72)*1000/195</f>
        <v>11566.910210585425</v>
      </c>
      <c r="F72" s="5">
        <f t="shared" si="5"/>
        <v>10</v>
      </c>
      <c r="G72" s="16">
        <f t="shared" si="6"/>
        <v>0</v>
      </c>
      <c r="H72" s="4"/>
    </row>
    <row r="73" spans="1:8" ht="12.75">
      <c r="A73" s="3">
        <v>320</v>
      </c>
      <c r="B73" s="1">
        <v>1667</v>
      </c>
      <c r="C73" s="1">
        <v>985</v>
      </c>
      <c r="D73" s="2">
        <f t="shared" si="4"/>
        <v>33.301651610693426</v>
      </c>
      <c r="E73" s="23">
        <f>SUM(D$4:D73)*1000/195</f>
        <v>11737.687911153083</v>
      </c>
      <c r="F73" s="5">
        <f t="shared" si="5"/>
        <v>0</v>
      </c>
      <c r="G73" s="16">
        <f t="shared" si="6"/>
        <v>5</v>
      </c>
      <c r="H73" s="4"/>
    </row>
    <row r="74" spans="1:8" ht="12.75">
      <c r="A74" s="3">
        <v>325</v>
      </c>
      <c r="B74" s="1">
        <v>1686</v>
      </c>
      <c r="C74" s="1">
        <v>979</v>
      </c>
      <c r="D74" s="2">
        <f t="shared" si="4"/>
        <v>19.924858845171276</v>
      </c>
      <c r="E74" s="23">
        <f>SUM(D$4:D74)*1000/195</f>
        <v>11839.866674461655</v>
      </c>
      <c r="F74" s="5">
        <f t="shared" si="5"/>
        <v>0</v>
      </c>
      <c r="G74" s="16">
        <f t="shared" si="6"/>
        <v>0</v>
      </c>
      <c r="H74" s="4"/>
    </row>
    <row r="75" spans="1:8" ht="12.75">
      <c r="A75" s="3">
        <v>325</v>
      </c>
      <c r="B75" s="1">
        <v>105</v>
      </c>
      <c r="C75" s="1">
        <v>996</v>
      </c>
      <c r="D75" s="2">
        <v>0</v>
      </c>
      <c r="E75" s="23">
        <f>SUM(D$4:D75)*1000/195</f>
        <v>11839.866674461655</v>
      </c>
      <c r="F75" s="5">
        <f t="shared" si="5"/>
        <v>5</v>
      </c>
      <c r="G75" s="16">
        <f t="shared" si="6"/>
        <v>0</v>
      </c>
      <c r="H75" s="4"/>
    </row>
    <row r="76" spans="1:8" ht="12.75">
      <c r="A76" s="3">
        <v>320</v>
      </c>
      <c r="B76" s="1">
        <v>127</v>
      </c>
      <c r="C76" s="1">
        <v>981</v>
      </c>
      <c r="D76" s="2">
        <f t="shared" si="4"/>
        <v>26.627053911388696</v>
      </c>
      <c r="E76" s="23">
        <f>SUM(D$4:D76)*1000/195</f>
        <v>11976.415668879034</v>
      </c>
      <c r="F76" s="5">
        <f t="shared" si="5"/>
        <v>10</v>
      </c>
      <c r="G76" s="16">
        <f t="shared" si="6"/>
        <v>0</v>
      </c>
      <c r="H76" s="4"/>
    </row>
    <row r="77" spans="1:8" ht="12.75">
      <c r="A77" s="3">
        <v>310</v>
      </c>
      <c r="B77" s="1">
        <v>137</v>
      </c>
      <c r="C77" s="1">
        <v>957</v>
      </c>
      <c r="D77" s="2">
        <f t="shared" si="4"/>
        <v>26</v>
      </c>
      <c r="E77" s="23">
        <f>SUM(D$4:D77)*1000/195</f>
        <v>12109.749002212367</v>
      </c>
      <c r="F77" s="5">
        <f t="shared" si="5"/>
        <v>10</v>
      </c>
      <c r="G77" s="16">
        <f t="shared" si="6"/>
        <v>0</v>
      </c>
      <c r="H77" s="4"/>
    </row>
    <row r="78" spans="1:8" ht="12.75">
      <c r="A78" s="3">
        <v>300</v>
      </c>
      <c r="B78" s="1">
        <v>139</v>
      </c>
      <c r="C78" s="1">
        <v>922</v>
      </c>
      <c r="D78" s="2">
        <f t="shared" si="4"/>
        <v>35.05709628591621</v>
      </c>
      <c r="E78" s="23">
        <f>SUM(D$4:D78)*1000/195</f>
        <v>12289.528983165785</v>
      </c>
      <c r="F78" s="5">
        <f t="shared" si="5"/>
        <v>0</v>
      </c>
      <c r="G78" s="16">
        <f t="shared" si="6"/>
        <v>0</v>
      </c>
      <c r="H78" s="4"/>
    </row>
    <row r="79" spans="1:8" ht="12.75">
      <c r="A79" s="3">
        <v>300</v>
      </c>
      <c r="B79" s="1">
        <v>148</v>
      </c>
      <c r="C79" s="1">
        <v>976</v>
      </c>
      <c r="D79" s="2">
        <f t="shared" si="4"/>
        <v>54.74486277268398</v>
      </c>
      <c r="E79" s="23">
        <f>SUM(D$4:D79)*1000/195</f>
        <v>12570.271869179547</v>
      </c>
      <c r="F79" s="5">
        <f t="shared" si="5"/>
        <v>0</v>
      </c>
      <c r="G79" s="16">
        <f t="shared" si="6"/>
        <v>0</v>
      </c>
      <c r="H79" s="4"/>
    </row>
    <row r="80" spans="1:8" ht="12.75">
      <c r="A80" s="3">
        <v>300</v>
      </c>
      <c r="B80" s="1">
        <v>168</v>
      </c>
      <c r="C80" s="1">
        <v>848</v>
      </c>
      <c r="D80" s="2">
        <f t="shared" si="4"/>
        <v>129.55307792561317</v>
      </c>
      <c r="E80" s="23">
        <f>SUM(D$4:D80)*1000/195</f>
        <v>13234.646627772438</v>
      </c>
      <c r="F80" s="5">
        <f t="shared" si="5"/>
        <v>0</v>
      </c>
      <c r="G80" s="16">
        <f t="shared" si="6"/>
        <v>15</v>
      </c>
      <c r="H80" s="4"/>
    </row>
    <row r="81" spans="1:8" ht="12.75">
      <c r="A81" s="3">
        <v>315</v>
      </c>
      <c r="B81" s="1">
        <v>203</v>
      </c>
      <c r="C81" s="1">
        <v>826</v>
      </c>
      <c r="D81" s="2">
        <f t="shared" si="4"/>
        <v>41.340053217188775</v>
      </c>
      <c r="E81" s="23">
        <f>SUM(D$4:D81)*1000/195</f>
        <v>13446.646900681097</v>
      </c>
      <c r="F81" s="5">
        <f t="shared" si="5"/>
        <v>0</v>
      </c>
      <c r="G81" s="16">
        <f t="shared" si="6"/>
        <v>0</v>
      </c>
      <c r="H81" s="4"/>
    </row>
    <row r="82" spans="1:8" ht="12.75">
      <c r="A82" s="3">
        <v>315</v>
      </c>
      <c r="B82" s="1">
        <v>216</v>
      </c>
      <c r="C82" s="1">
        <v>804</v>
      </c>
      <c r="D82" s="2">
        <f t="shared" si="4"/>
        <v>25.553864678361276</v>
      </c>
      <c r="E82" s="23">
        <f>SUM(D$4:D82)*1000/195</f>
        <v>13577.692360570127</v>
      </c>
      <c r="F82" s="5">
        <f t="shared" si="5"/>
        <v>0</v>
      </c>
      <c r="G82" s="16">
        <f t="shared" si="6"/>
        <v>0</v>
      </c>
      <c r="H82" s="4"/>
    </row>
    <row r="83" spans="1:8" ht="12.75">
      <c r="A83" s="3">
        <v>315</v>
      </c>
      <c r="B83" s="1">
        <v>217</v>
      </c>
      <c r="C83" s="1">
        <v>774</v>
      </c>
      <c r="D83" s="2">
        <f t="shared" si="4"/>
        <v>30.01666203960727</v>
      </c>
      <c r="E83" s="23">
        <f>SUM(D$4:D83)*1000/195</f>
        <v>13731.62396077324</v>
      </c>
      <c r="F83" s="5">
        <f t="shared" si="5"/>
        <v>0</v>
      </c>
      <c r="G83" s="16">
        <f t="shared" si="6"/>
        <v>5</v>
      </c>
      <c r="H83" s="4"/>
    </row>
    <row r="84" spans="1:9" ht="12.75">
      <c r="A84" s="3">
        <v>320</v>
      </c>
      <c r="B84" s="1">
        <v>268</v>
      </c>
      <c r="C84" s="1">
        <v>709</v>
      </c>
      <c r="D84" s="2">
        <f t="shared" si="4"/>
        <v>82.61961026293939</v>
      </c>
      <c r="E84" s="23">
        <f>SUM(D$4:D84)*1000/195</f>
        <v>14155.314269813955</v>
      </c>
      <c r="F84" s="5">
        <f t="shared" si="5"/>
        <v>5</v>
      </c>
      <c r="G84" s="16">
        <f t="shared" si="6"/>
        <v>0</v>
      </c>
      <c r="H84" s="4" t="s">
        <v>12</v>
      </c>
      <c r="I84">
        <f>SUM(G53:G84)</f>
        <v>170</v>
      </c>
    </row>
    <row r="85" spans="1:8" ht="12.75">
      <c r="A85" s="3">
        <v>315</v>
      </c>
      <c r="B85" s="1">
        <v>310</v>
      </c>
      <c r="C85" s="1">
        <v>681</v>
      </c>
      <c r="D85" s="2">
        <f t="shared" si="4"/>
        <v>50.47771785649585</v>
      </c>
      <c r="E85" s="23">
        <f>SUM(D$4:D85)*1000/195</f>
        <v>14414.174361385727</v>
      </c>
      <c r="F85" s="5">
        <f t="shared" si="5"/>
        <v>0</v>
      </c>
      <c r="G85" s="16">
        <f t="shared" si="6"/>
        <v>0</v>
      </c>
      <c r="H85" s="4"/>
    </row>
    <row r="86" spans="1:8" ht="12.75">
      <c r="A86" s="3">
        <v>315</v>
      </c>
      <c r="B86" s="1">
        <v>357</v>
      </c>
      <c r="C86" s="1">
        <v>664</v>
      </c>
      <c r="D86" s="2">
        <f t="shared" si="4"/>
        <v>49.9799959983992</v>
      </c>
      <c r="E86" s="23">
        <f>SUM(D$4:D86)*1000/195</f>
        <v>14670.482033172391</v>
      </c>
      <c r="F86" s="5">
        <f t="shared" si="5"/>
        <v>0</v>
      </c>
      <c r="G86" s="16">
        <f t="shared" si="6"/>
        <v>0</v>
      </c>
      <c r="H86" s="4"/>
    </row>
    <row r="87" spans="1:8" ht="12.75">
      <c r="A87" s="3">
        <v>315</v>
      </c>
      <c r="B87" s="1">
        <v>428</v>
      </c>
      <c r="C87" s="1">
        <v>664</v>
      </c>
      <c r="D87" s="2">
        <f t="shared" si="4"/>
        <v>71</v>
      </c>
      <c r="E87" s="23">
        <f>SUM(D$4:D87)*1000/195</f>
        <v>15034.584597274954</v>
      </c>
      <c r="F87" s="5">
        <f t="shared" si="5"/>
        <v>3</v>
      </c>
      <c r="G87" s="16">
        <f t="shared" si="6"/>
        <v>0</v>
      </c>
      <c r="H87" s="4"/>
    </row>
    <row r="88" spans="1:8" ht="12.75">
      <c r="A88" s="3">
        <v>312</v>
      </c>
      <c r="B88" s="1">
        <v>455</v>
      </c>
      <c r="C88" s="1">
        <v>633</v>
      </c>
      <c r="D88" s="2">
        <f t="shared" si="4"/>
        <v>41.10960958218893</v>
      </c>
      <c r="E88" s="23">
        <f>SUM(D$4:D88)*1000/195</f>
        <v>15245.403107952847</v>
      </c>
      <c r="F88" s="5">
        <f t="shared" si="5"/>
        <v>2</v>
      </c>
      <c r="G88" s="16">
        <f t="shared" si="6"/>
        <v>0</v>
      </c>
      <c r="H88" s="4"/>
    </row>
    <row r="89" spans="1:8" ht="12.75">
      <c r="A89" s="3">
        <v>310</v>
      </c>
      <c r="B89" s="1">
        <v>469</v>
      </c>
      <c r="C89" s="1">
        <v>587</v>
      </c>
      <c r="D89" s="2">
        <f t="shared" si="4"/>
        <v>48.08326112068523</v>
      </c>
      <c r="E89" s="23">
        <f>SUM(D$4:D89)*1000/195</f>
        <v>15491.983934212773</v>
      </c>
      <c r="F89" s="5">
        <f t="shared" si="5"/>
        <v>0</v>
      </c>
      <c r="G89" s="16">
        <f t="shared" si="6"/>
        <v>0</v>
      </c>
      <c r="H89" s="4"/>
    </row>
    <row r="90" spans="1:8" ht="12.75">
      <c r="A90" s="3">
        <v>310</v>
      </c>
      <c r="B90" s="1">
        <v>479</v>
      </c>
      <c r="C90" s="1">
        <v>519</v>
      </c>
      <c r="D90" s="2">
        <f t="shared" si="4"/>
        <v>68.73136110975832</v>
      </c>
      <c r="E90" s="23">
        <f>SUM(D$4:D90)*1000/195</f>
        <v>15844.452452724354</v>
      </c>
      <c r="F90" s="5">
        <f t="shared" si="5"/>
        <v>0</v>
      </c>
      <c r="G90" s="16">
        <f t="shared" si="6"/>
        <v>0</v>
      </c>
      <c r="H90" s="4"/>
    </row>
    <row r="91" spans="1:8" ht="12.75">
      <c r="A91" s="3">
        <v>310</v>
      </c>
      <c r="B91" s="1">
        <v>498</v>
      </c>
      <c r="C91" s="1">
        <v>460</v>
      </c>
      <c r="D91" s="2">
        <f t="shared" si="4"/>
        <v>61.98386886924694</v>
      </c>
      <c r="E91" s="23">
        <f>SUM(D$4:D91)*1000/195</f>
        <v>16162.318446925621</v>
      </c>
      <c r="F91" s="5">
        <f t="shared" si="5"/>
        <v>0</v>
      </c>
      <c r="G91" s="16">
        <f t="shared" si="6"/>
        <v>0</v>
      </c>
      <c r="H91" s="4"/>
    </row>
    <row r="92" spans="1:9" ht="12.75">
      <c r="A92" s="3">
        <v>310</v>
      </c>
      <c r="B92" s="1">
        <v>509</v>
      </c>
      <c r="C92" s="1">
        <v>372</v>
      </c>
      <c r="D92" s="2">
        <f t="shared" si="4"/>
        <v>88.68483523128404</v>
      </c>
      <c r="E92" s="23">
        <f>SUM(D$4:D92)*1000/195</f>
        <v>16617.112473752717</v>
      </c>
      <c r="F92" s="5">
        <f t="shared" si="5"/>
        <v>5</v>
      </c>
      <c r="G92" s="16">
        <f t="shared" si="6"/>
        <v>0</v>
      </c>
      <c r="H92" s="4" t="s">
        <v>13</v>
      </c>
      <c r="I92">
        <f>SUM(G85:G92)</f>
        <v>0</v>
      </c>
    </row>
    <row r="93" spans="1:8" ht="12.75">
      <c r="A93" s="3">
        <v>305</v>
      </c>
      <c r="B93" s="1">
        <v>541</v>
      </c>
      <c r="C93" s="1">
        <v>400</v>
      </c>
      <c r="D93" s="2">
        <f t="shared" si="4"/>
        <v>42.5205832509386</v>
      </c>
      <c r="E93" s="23">
        <f>SUM(D$4:D93)*1000/195</f>
        <v>16835.166746834457</v>
      </c>
      <c r="F93" s="5">
        <f t="shared" si="5"/>
        <v>5</v>
      </c>
      <c r="G93" s="16">
        <f t="shared" si="6"/>
        <v>0</v>
      </c>
      <c r="H93" s="4"/>
    </row>
    <row r="94" spans="1:8" ht="12.75">
      <c r="A94" s="3">
        <v>300</v>
      </c>
      <c r="B94" s="1">
        <v>573</v>
      </c>
      <c r="C94" s="1">
        <v>405</v>
      </c>
      <c r="D94" s="2">
        <f t="shared" si="4"/>
        <v>32.38826948140329</v>
      </c>
      <c r="E94" s="23">
        <f>SUM(D$4:D94)*1000/195</f>
        <v>17001.260436482677</v>
      </c>
      <c r="F94" s="5">
        <f t="shared" si="5"/>
        <v>5</v>
      </c>
      <c r="G94" s="16">
        <f t="shared" si="6"/>
        <v>0</v>
      </c>
      <c r="H94" s="4"/>
    </row>
    <row r="95" spans="1:8" ht="12.75">
      <c r="A95" s="3">
        <v>295</v>
      </c>
      <c r="B95" s="1">
        <v>579</v>
      </c>
      <c r="C95" s="1">
        <v>349</v>
      </c>
      <c r="D95" s="2">
        <f t="shared" si="4"/>
        <v>56.32051136131489</v>
      </c>
      <c r="E95" s="23">
        <f>SUM(D$4:D95)*1000/195</f>
        <v>17290.083571668907</v>
      </c>
      <c r="F95" s="5">
        <f t="shared" si="5"/>
        <v>5</v>
      </c>
      <c r="G95" s="16">
        <f t="shared" si="6"/>
        <v>0</v>
      </c>
      <c r="H95" s="4"/>
    </row>
    <row r="96" spans="1:8" ht="12.75">
      <c r="A96" s="3">
        <v>290</v>
      </c>
      <c r="B96" s="1">
        <v>594</v>
      </c>
      <c r="C96" s="1">
        <v>314</v>
      </c>
      <c r="D96" s="2">
        <f t="shared" si="4"/>
        <v>38.07886552931954</v>
      </c>
      <c r="E96" s="23">
        <f>SUM(D$4:D96)*1000/195</f>
        <v>17485.359805152595</v>
      </c>
      <c r="F96" s="5">
        <f t="shared" si="5"/>
        <v>10</v>
      </c>
      <c r="G96" s="16">
        <f t="shared" si="6"/>
        <v>0</v>
      </c>
      <c r="H96" s="4"/>
    </row>
    <row r="97" spans="1:8" ht="12.75">
      <c r="A97" s="3">
        <v>280</v>
      </c>
      <c r="B97" s="1">
        <v>607</v>
      </c>
      <c r="C97" s="1">
        <v>282</v>
      </c>
      <c r="D97" s="2">
        <f t="shared" si="4"/>
        <v>34.539832078341085</v>
      </c>
      <c r="E97" s="23">
        <f>SUM(D$4:D97)*1000/195</f>
        <v>17662.48714914409</v>
      </c>
      <c r="F97" s="5">
        <f t="shared" si="5"/>
        <v>10</v>
      </c>
      <c r="G97" s="16">
        <f t="shared" si="6"/>
        <v>0</v>
      </c>
      <c r="H97" s="4"/>
    </row>
    <row r="98" spans="1:8" ht="12.75">
      <c r="A98" s="3">
        <v>270</v>
      </c>
      <c r="B98" s="1">
        <v>635</v>
      </c>
      <c r="C98" s="1">
        <v>247</v>
      </c>
      <c r="D98" s="2">
        <f t="shared" si="4"/>
        <v>44.82186966202994</v>
      </c>
      <c r="E98" s="23">
        <f>SUM(D$4:D98)*1000/195</f>
        <v>17892.342891000655</v>
      </c>
      <c r="F98" s="5">
        <f t="shared" si="5"/>
        <v>10</v>
      </c>
      <c r="G98" s="16">
        <f t="shared" si="6"/>
        <v>0</v>
      </c>
      <c r="H98" s="4"/>
    </row>
    <row r="99" spans="1:8" ht="12.75">
      <c r="A99" s="3">
        <v>260</v>
      </c>
      <c r="B99" s="1">
        <v>664</v>
      </c>
      <c r="C99" s="1">
        <v>205</v>
      </c>
      <c r="D99" s="2">
        <f t="shared" si="4"/>
        <v>51.03920062069938</v>
      </c>
      <c r="E99" s="23">
        <f>SUM(D$4:D99)*1000/195</f>
        <v>18154.082381363216</v>
      </c>
      <c r="F99" s="5">
        <f aca="true" t="shared" si="7" ref="F99:F108">IF(A99-A100&gt;0,A99-A100,0)</f>
        <v>10</v>
      </c>
      <c r="G99" s="16">
        <f aca="true" t="shared" si="8" ref="G99:G108">IF(A100-A99&gt;0,A100-A99,0)</f>
        <v>0</v>
      </c>
      <c r="H99" s="4"/>
    </row>
    <row r="100" spans="1:8" ht="12.75">
      <c r="A100" s="25">
        <v>250</v>
      </c>
      <c r="B100" s="26">
        <v>696</v>
      </c>
      <c r="C100" s="26">
        <v>149</v>
      </c>
      <c r="D100" s="2">
        <f aca="true" t="shared" si="9" ref="D100:D109">SQRT((B100-B99)*(B100-B99)+(C100-C99)*(C100-C99))</f>
        <v>64.4980619863884</v>
      </c>
      <c r="E100" s="23">
        <f>SUM(D$4:D100)*1000/195</f>
        <v>18484.841673601102</v>
      </c>
      <c r="F100" s="5">
        <f t="shared" si="7"/>
        <v>10</v>
      </c>
      <c r="G100" s="16">
        <f t="shared" si="8"/>
        <v>0</v>
      </c>
      <c r="H100" s="29"/>
    </row>
    <row r="101" spans="1:8" ht="12.75">
      <c r="A101" s="25">
        <v>240</v>
      </c>
      <c r="B101" s="26">
        <v>715</v>
      </c>
      <c r="C101" s="26">
        <v>125</v>
      </c>
      <c r="D101" s="2">
        <f t="shared" si="9"/>
        <v>30.610455730027933</v>
      </c>
      <c r="E101" s="23">
        <f>SUM(D$4:D101)*1000/195</f>
        <v>18641.81836965253</v>
      </c>
      <c r="F101" s="5">
        <f t="shared" si="7"/>
        <v>10</v>
      </c>
      <c r="G101" s="16">
        <f t="shared" si="8"/>
        <v>0</v>
      </c>
      <c r="H101" s="29"/>
    </row>
    <row r="102" spans="1:8" ht="12.75">
      <c r="A102" s="25">
        <v>230</v>
      </c>
      <c r="B102" s="26">
        <v>740</v>
      </c>
      <c r="C102" s="26">
        <v>89</v>
      </c>
      <c r="D102" s="2">
        <f t="shared" si="9"/>
        <v>43.829214001622255</v>
      </c>
      <c r="E102" s="23">
        <f>SUM(D$4:D102)*1000/195</f>
        <v>18866.58356966085</v>
      </c>
      <c r="F102" s="5">
        <f t="shared" si="7"/>
        <v>10</v>
      </c>
      <c r="G102" s="16">
        <f t="shared" si="8"/>
        <v>0</v>
      </c>
      <c r="H102" s="29"/>
    </row>
    <row r="103" spans="1:8" ht="12.75">
      <c r="A103" s="25">
        <v>220</v>
      </c>
      <c r="B103" s="26">
        <v>775</v>
      </c>
      <c r="C103" s="26">
        <v>45</v>
      </c>
      <c r="D103" s="2">
        <f t="shared" si="9"/>
        <v>56.22277118748239</v>
      </c>
      <c r="E103" s="23">
        <f>SUM(D$4:D103)*1000/195</f>
        <v>19154.9054731864</v>
      </c>
      <c r="F103" s="5">
        <f t="shared" si="7"/>
        <v>0</v>
      </c>
      <c r="G103" s="16">
        <f t="shared" si="8"/>
        <v>0</v>
      </c>
      <c r="H103" s="29"/>
    </row>
    <row r="104" spans="1:8" ht="12.75">
      <c r="A104" s="25">
        <v>220</v>
      </c>
      <c r="B104" s="26">
        <v>875</v>
      </c>
      <c r="C104" s="26">
        <v>79</v>
      </c>
      <c r="D104" s="2">
        <f t="shared" si="9"/>
        <v>105.62196741208714</v>
      </c>
      <c r="E104" s="23">
        <f>SUM(D$4:D104)*1000/195</f>
        <v>19696.55658812018</v>
      </c>
      <c r="F104" s="5">
        <f t="shared" si="7"/>
        <v>0</v>
      </c>
      <c r="G104" s="16">
        <f t="shared" si="8"/>
        <v>0</v>
      </c>
      <c r="H104" s="29"/>
    </row>
    <row r="105" spans="1:8" ht="12.75">
      <c r="A105" s="25">
        <v>220</v>
      </c>
      <c r="B105" s="26">
        <v>932</v>
      </c>
      <c r="C105" s="26">
        <v>59</v>
      </c>
      <c r="D105" s="2">
        <f t="shared" si="9"/>
        <v>60.40695324215582</v>
      </c>
      <c r="E105" s="23">
        <f>SUM(D$4:D105)*1000/195</f>
        <v>20006.335835515853</v>
      </c>
      <c r="F105" s="5">
        <f t="shared" si="7"/>
        <v>0</v>
      </c>
      <c r="G105" s="16">
        <f t="shared" si="8"/>
        <v>0</v>
      </c>
      <c r="H105" s="29"/>
    </row>
    <row r="106" spans="1:8" ht="12.75">
      <c r="A106" s="25">
        <v>220</v>
      </c>
      <c r="B106" s="26">
        <v>948</v>
      </c>
      <c r="C106" s="26">
        <v>71</v>
      </c>
      <c r="D106" s="2">
        <f t="shared" si="9"/>
        <v>20</v>
      </c>
      <c r="E106" s="23">
        <f>SUM(D$4:D106)*1000/195</f>
        <v>20108.899938079954</v>
      </c>
      <c r="F106" s="5">
        <f t="shared" si="7"/>
        <v>0</v>
      </c>
      <c r="G106" s="16">
        <f t="shared" si="8"/>
        <v>0</v>
      </c>
      <c r="H106" s="29"/>
    </row>
    <row r="107" spans="1:8" ht="12.75">
      <c r="A107" s="25">
        <v>220</v>
      </c>
      <c r="B107" s="26">
        <v>964</v>
      </c>
      <c r="C107" s="26">
        <v>95</v>
      </c>
      <c r="D107" s="2">
        <f t="shared" si="9"/>
        <v>28.844410203711913</v>
      </c>
      <c r="E107" s="23">
        <f>SUM(D$4:D107)*1000/195</f>
        <v>20256.819990406682</v>
      </c>
      <c r="F107" s="5">
        <f t="shared" si="7"/>
        <v>0</v>
      </c>
      <c r="G107" s="16">
        <f t="shared" si="8"/>
        <v>0</v>
      </c>
      <c r="H107" s="29"/>
    </row>
    <row r="108" spans="1:8" ht="12.75">
      <c r="A108" s="25">
        <v>220</v>
      </c>
      <c r="B108" s="26">
        <v>988</v>
      </c>
      <c r="C108" s="26">
        <v>97</v>
      </c>
      <c r="D108" s="2">
        <f t="shared" si="9"/>
        <v>24.08318915758459</v>
      </c>
      <c r="E108" s="23">
        <f>SUM(D$4:D108)*1000/195</f>
        <v>20380.32352454814</v>
      </c>
      <c r="F108" s="5">
        <f t="shared" si="7"/>
        <v>0</v>
      </c>
      <c r="G108" s="16">
        <f t="shared" si="8"/>
        <v>0</v>
      </c>
      <c r="H108" s="29"/>
    </row>
    <row r="109" spans="1:8" ht="12.75">
      <c r="A109" s="25">
        <v>220</v>
      </c>
      <c r="B109" s="26">
        <v>998</v>
      </c>
      <c r="C109" s="26">
        <v>115</v>
      </c>
      <c r="D109" s="2">
        <f t="shared" si="9"/>
        <v>20.591260281974</v>
      </c>
      <c r="E109" s="23">
        <f>SUM(D$4:D109)*1000/195</f>
        <v>20485.919731122365</v>
      </c>
      <c r="F109" s="5">
        <f aca="true" t="shared" si="10" ref="F109:F132">IF(A109-A110&gt;0,A109-A110,0)</f>
        <v>0</v>
      </c>
      <c r="G109" s="16">
        <f aca="true" t="shared" si="11" ref="G109:G132">IF(A110-A109&gt;0,A110-A109,0)</f>
        <v>0</v>
      </c>
      <c r="H109" s="29"/>
    </row>
    <row r="110" spans="1:8" ht="12.75">
      <c r="A110" s="25">
        <v>220</v>
      </c>
      <c r="B110" s="26">
        <v>1020</v>
      </c>
      <c r="C110" s="26">
        <v>113</v>
      </c>
      <c r="D110" s="2">
        <f aca="true" t="shared" si="12" ref="D110:D132">SQRT((B110-B109)*(B110-B109)+(C110-C109)*(C110-C109))</f>
        <v>22.090722034374522</v>
      </c>
      <c r="E110" s="23">
        <f>SUM(D$4:D110)*1000/195</f>
        <v>20599.2054851448</v>
      </c>
      <c r="F110" s="5">
        <f t="shared" si="10"/>
        <v>0</v>
      </c>
      <c r="G110" s="16">
        <f t="shared" si="11"/>
        <v>10</v>
      </c>
      <c r="H110" s="29"/>
    </row>
    <row r="111" spans="1:8" ht="13.5" customHeight="1">
      <c r="A111" s="25">
        <v>230</v>
      </c>
      <c r="B111" s="26">
        <v>1045</v>
      </c>
      <c r="C111" s="26">
        <v>136</v>
      </c>
      <c r="D111" s="2">
        <f t="shared" si="12"/>
        <v>33.97057550292606</v>
      </c>
      <c r="E111" s="23">
        <f>SUM(D$4:D111)*1000/195</f>
        <v>20773.413564646984</v>
      </c>
      <c r="F111" s="5">
        <f t="shared" si="10"/>
        <v>0</v>
      </c>
      <c r="G111" s="16">
        <f t="shared" si="11"/>
        <v>10</v>
      </c>
      <c r="H111" s="29"/>
    </row>
    <row r="112" spans="1:8" ht="13.5" customHeight="1">
      <c r="A112" s="25">
        <v>240</v>
      </c>
      <c r="B112" s="26">
        <v>1049</v>
      </c>
      <c r="C112" s="26">
        <v>143</v>
      </c>
      <c r="D112" s="2">
        <f t="shared" si="12"/>
        <v>8.06225774829855</v>
      </c>
      <c r="E112" s="23">
        <f>SUM(D$4:D112)*1000/195</f>
        <v>20814.75847617672</v>
      </c>
      <c r="F112" s="5">
        <f t="shared" si="10"/>
        <v>0</v>
      </c>
      <c r="G112" s="16">
        <f t="shared" si="11"/>
        <v>20</v>
      </c>
      <c r="H112" s="29"/>
    </row>
    <row r="113" spans="1:8" ht="13.5" customHeight="1">
      <c r="A113" s="25">
        <v>260</v>
      </c>
      <c r="B113" s="26">
        <v>1067</v>
      </c>
      <c r="C113" s="26">
        <v>166</v>
      </c>
      <c r="D113" s="2">
        <f t="shared" si="12"/>
        <v>29.206163733020468</v>
      </c>
      <c r="E113" s="23">
        <f>SUM(D$4:D113)*1000/195</f>
        <v>20964.533674807593</v>
      </c>
      <c r="F113" s="5">
        <f t="shared" si="10"/>
        <v>0</v>
      </c>
      <c r="G113" s="16">
        <f t="shared" si="11"/>
        <v>10</v>
      </c>
      <c r="H113" s="29"/>
    </row>
    <row r="114" spans="1:8" ht="13.5" customHeight="1">
      <c r="A114" s="25">
        <v>270</v>
      </c>
      <c r="B114" s="26">
        <v>1076</v>
      </c>
      <c r="C114" s="26">
        <v>178</v>
      </c>
      <c r="D114" s="2">
        <f t="shared" si="12"/>
        <v>15</v>
      </c>
      <c r="E114" s="23">
        <f>SUM(D$4:D114)*1000/195</f>
        <v>21041.456751730668</v>
      </c>
      <c r="F114" s="5">
        <f t="shared" si="10"/>
        <v>0</v>
      </c>
      <c r="G114" s="16">
        <f t="shared" si="11"/>
        <v>0</v>
      </c>
      <c r="H114" s="29"/>
    </row>
    <row r="115" spans="1:8" ht="13.5" customHeight="1">
      <c r="A115" s="25">
        <v>270</v>
      </c>
      <c r="B115" s="26">
        <v>1106</v>
      </c>
      <c r="C115" s="26">
        <v>171</v>
      </c>
      <c r="D115" s="2">
        <f t="shared" si="12"/>
        <v>30.805843601498726</v>
      </c>
      <c r="E115" s="23">
        <f>SUM(D$4:D115)*1000/195</f>
        <v>21199.43543686656</v>
      </c>
      <c r="F115" s="5">
        <f t="shared" si="10"/>
        <v>0</v>
      </c>
      <c r="G115" s="16">
        <f t="shared" si="11"/>
        <v>0</v>
      </c>
      <c r="H115" s="29"/>
    </row>
    <row r="116" spans="1:8" ht="13.5" customHeight="1">
      <c r="A116" s="25">
        <v>270</v>
      </c>
      <c r="B116" s="26">
        <v>1126</v>
      </c>
      <c r="C116" s="26">
        <v>213</v>
      </c>
      <c r="D116" s="2">
        <f t="shared" si="12"/>
        <v>46.51881339845203</v>
      </c>
      <c r="E116" s="23">
        <f>SUM(D$4:D116)*1000/195</f>
        <v>21437.99345429452</v>
      </c>
      <c r="F116" s="5">
        <f t="shared" si="10"/>
        <v>10</v>
      </c>
      <c r="G116" s="16">
        <f t="shared" si="11"/>
        <v>0</v>
      </c>
      <c r="H116" s="29"/>
    </row>
    <row r="117" spans="1:8" ht="13.5" customHeight="1">
      <c r="A117" s="25">
        <v>260</v>
      </c>
      <c r="B117" s="26">
        <v>1144</v>
      </c>
      <c r="C117" s="26">
        <v>209</v>
      </c>
      <c r="D117" s="2">
        <f t="shared" si="12"/>
        <v>18.439088914585774</v>
      </c>
      <c r="E117" s="23">
        <f>SUM(D$4:D117)*1000/195</f>
        <v>21532.55288462573</v>
      </c>
      <c r="F117" s="5">
        <f t="shared" si="10"/>
        <v>30</v>
      </c>
      <c r="G117" s="16">
        <f t="shared" si="11"/>
        <v>0</v>
      </c>
      <c r="H117" s="29"/>
    </row>
    <row r="118" spans="1:8" ht="13.5" customHeight="1">
      <c r="A118" s="25">
        <v>230</v>
      </c>
      <c r="B118" s="26">
        <v>1176</v>
      </c>
      <c r="C118" s="26">
        <v>196</v>
      </c>
      <c r="D118" s="2">
        <f t="shared" si="12"/>
        <v>34.539832078341085</v>
      </c>
      <c r="E118" s="23">
        <f>SUM(D$4:D118)*1000/195</f>
        <v>21709.680228617224</v>
      </c>
      <c r="F118" s="5">
        <f t="shared" si="10"/>
        <v>0</v>
      </c>
      <c r="G118" s="16">
        <f t="shared" si="11"/>
        <v>10</v>
      </c>
      <c r="H118" s="29"/>
    </row>
    <row r="119" spans="1:8" ht="13.5" customHeight="1">
      <c r="A119" s="25">
        <v>240</v>
      </c>
      <c r="B119" s="26">
        <v>1186</v>
      </c>
      <c r="C119" s="26">
        <v>232</v>
      </c>
      <c r="D119" s="2">
        <f t="shared" si="12"/>
        <v>37.36308338453881</v>
      </c>
      <c r="E119" s="23">
        <f>SUM(D$4:D119)*1000/195</f>
        <v>21901.28578443537</v>
      </c>
      <c r="F119" s="5">
        <f t="shared" si="10"/>
        <v>10</v>
      </c>
      <c r="G119" s="16">
        <f t="shared" si="11"/>
        <v>0</v>
      </c>
      <c r="H119" s="29"/>
    </row>
    <row r="120" spans="1:9" ht="13.5" customHeight="1">
      <c r="A120" s="25">
        <v>230</v>
      </c>
      <c r="B120" s="26">
        <v>1218</v>
      </c>
      <c r="C120" s="26">
        <v>245</v>
      </c>
      <c r="D120" s="2">
        <f t="shared" si="12"/>
        <v>34.539832078341085</v>
      </c>
      <c r="E120" s="23">
        <f>SUM(D$4:D120)*1000/195</f>
        <v>22078.413128426873</v>
      </c>
      <c r="F120" s="5">
        <f t="shared" si="10"/>
        <v>230</v>
      </c>
      <c r="G120" s="16">
        <f t="shared" si="11"/>
        <v>0</v>
      </c>
      <c r="H120" s="29" t="s">
        <v>14</v>
      </c>
      <c r="I120">
        <f>SUM(G93:G120)</f>
        <v>60</v>
      </c>
    </row>
    <row r="121" spans="1:8" ht="13.5" customHeight="1">
      <c r="A121" s="25"/>
      <c r="B121" s="26"/>
      <c r="C121" s="26"/>
      <c r="D121" s="2">
        <f t="shared" si="12"/>
        <v>1242.3964745603555</v>
      </c>
      <c r="E121" s="23">
        <f>SUM(D$4:D121)*1000/195</f>
        <v>28449.677100531255</v>
      </c>
      <c r="F121" s="5">
        <f t="shared" si="10"/>
        <v>0</v>
      </c>
      <c r="G121" s="16">
        <f t="shared" si="11"/>
        <v>0</v>
      </c>
      <c r="H121" s="29"/>
    </row>
    <row r="122" spans="1:8" ht="13.5" customHeight="1">
      <c r="A122" s="25"/>
      <c r="B122" s="26"/>
      <c r="C122" s="26"/>
      <c r="D122" s="2">
        <f t="shared" si="12"/>
        <v>0</v>
      </c>
      <c r="E122" s="23">
        <f>SUM(D$4:D122)*1000/195</f>
        <v>28449.677100531255</v>
      </c>
      <c r="F122" s="5">
        <f t="shared" si="10"/>
        <v>0</v>
      </c>
      <c r="G122" s="16">
        <f t="shared" si="11"/>
        <v>0</v>
      </c>
      <c r="H122" s="29"/>
    </row>
    <row r="123" spans="1:8" ht="13.5" customHeight="1">
      <c r="A123" s="25"/>
      <c r="B123" s="26"/>
      <c r="C123" s="26"/>
      <c r="D123" s="2">
        <f t="shared" si="12"/>
        <v>0</v>
      </c>
      <c r="E123" s="23">
        <f>SUM(D$4:D123)*1000/195</f>
        <v>28449.677100531255</v>
      </c>
      <c r="F123" s="5">
        <f t="shared" si="10"/>
        <v>0</v>
      </c>
      <c r="G123" s="16">
        <f t="shared" si="11"/>
        <v>0</v>
      </c>
      <c r="H123" s="29"/>
    </row>
    <row r="124" spans="1:8" ht="13.5" customHeight="1">
      <c r="A124" s="25"/>
      <c r="B124" s="26"/>
      <c r="C124" s="26"/>
      <c r="D124" s="2">
        <f t="shared" si="12"/>
        <v>0</v>
      </c>
      <c r="E124" s="23">
        <f>SUM(D$4:D124)*1000/195</f>
        <v>28449.677100531255</v>
      </c>
      <c r="F124" s="5">
        <f t="shared" si="10"/>
        <v>0</v>
      </c>
      <c r="G124" s="16">
        <f t="shared" si="11"/>
        <v>0</v>
      </c>
      <c r="H124" s="29"/>
    </row>
    <row r="125" spans="1:8" ht="13.5" customHeight="1">
      <c r="A125" s="25"/>
      <c r="B125" s="26"/>
      <c r="C125" s="26"/>
      <c r="D125" s="2">
        <f t="shared" si="12"/>
        <v>0</v>
      </c>
      <c r="E125" s="23">
        <f>SUM(D$4:D125)*1000/195</f>
        <v>28449.677100531255</v>
      </c>
      <c r="F125" s="5">
        <f t="shared" si="10"/>
        <v>0</v>
      </c>
      <c r="G125" s="16">
        <f t="shared" si="11"/>
        <v>0</v>
      </c>
      <c r="H125" s="29"/>
    </row>
    <row r="126" spans="1:8" ht="12.75">
      <c r="A126" s="25"/>
      <c r="B126" s="26"/>
      <c r="C126" s="26"/>
      <c r="D126" s="2">
        <f t="shared" si="12"/>
        <v>0</v>
      </c>
      <c r="E126" s="23">
        <f>SUM(D$4:D126)*1000/195</f>
        <v>28449.677100531255</v>
      </c>
      <c r="F126" s="5">
        <f t="shared" si="10"/>
        <v>0</v>
      </c>
      <c r="G126" s="16">
        <f t="shared" si="11"/>
        <v>0</v>
      </c>
      <c r="H126" s="29"/>
    </row>
    <row r="127" spans="1:8" ht="12.75">
      <c r="A127" s="25"/>
      <c r="B127" s="26"/>
      <c r="C127" s="26"/>
      <c r="D127" s="2">
        <f t="shared" si="12"/>
        <v>0</v>
      </c>
      <c r="E127" s="23">
        <f>SUM(D$4:D127)*1000/195</f>
        <v>28449.677100531255</v>
      </c>
      <c r="F127" s="5">
        <f t="shared" si="10"/>
        <v>0</v>
      </c>
      <c r="G127" s="16">
        <f t="shared" si="11"/>
        <v>0</v>
      </c>
      <c r="H127" s="29"/>
    </row>
    <row r="128" spans="1:8" ht="12.75">
      <c r="A128" s="25"/>
      <c r="B128" s="26"/>
      <c r="C128" s="26"/>
      <c r="D128" s="2">
        <f t="shared" si="12"/>
        <v>0</v>
      </c>
      <c r="E128" s="23">
        <f>SUM(D$4:D128)*1000/195</f>
        <v>28449.677100531255</v>
      </c>
      <c r="F128" s="5">
        <f t="shared" si="10"/>
        <v>0</v>
      </c>
      <c r="G128" s="16">
        <f t="shared" si="11"/>
        <v>0</v>
      </c>
      <c r="H128" s="29"/>
    </row>
    <row r="129" spans="1:8" ht="12.75">
      <c r="A129" s="25"/>
      <c r="B129" s="26"/>
      <c r="C129" s="26"/>
      <c r="D129" s="2">
        <f t="shared" si="12"/>
        <v>0</v>
      </c>
      <c r="E129" s="23">
        <f>SUM(D$4:D129)*1000/195</f>
        <v>28449.677100531255</v>
      </c>
      <c r="F129" s="5">
        <f t="shared" si="10"/>
        <v>0</v>
      </c>
      <c r="G129" s="16">
        <f t="shared" si="11"/>
        <v>0</v>
      </c>
      <c r="H129" s="29"/>
    </row>
    <row r="130" spans="1:8" ht="12.75">
      <c r="A130" s="25"/>
      <c r="B130" s="26"/>
      <c r="C130" s="26"/>
      <c r="D130" s="2">
        <f t="shared" si="12"/>
        <v>0</v>
      </c>
      <c r="E130" s="23">
        <f>SUM(D$4:D130)*1000/195</f>
        <v>28449.677100531255</v>
      </c>
      <c r="F130" s="5">
        <f t="shared" si="10"/>
        <v>0</v>
      </c>
      <c r="G130" s="16">
        <f t="shared" si="11"/>
        <v>0</v>
      </c>
      <c r="H130" s="29"/>
    </row>
    <row r="131" spans="1:8" ht="12.75">
      <c r="A131" s="25"/>
      <c r="B131" s="26"/>
      <c r="C131" s="26"/>
      <c r="D131" s="2">
        <f t="shared" si="12"/>
        <v>0</v>
      </c>
      <c r="E131" s="23">
        <f>SUM(D$4:D131)*1000/195</f>
        <v>28449.677100531255</v>
      </c>
      <c r="F131" s="5">
        <f t="shared" si="10"/>
        <v>0</v>
      </c>
      <c r="G131" s="16">
        <f t="shared" si="11"/>
        <v>0</v>
      </c>
      <c r="H131" s="29"/>
    </row>
    <row r="132" spans="1:8" ht="12.75">
      <c r="A132" s="25"/>
      <c r="B132" s="26"/>
      <c r="C132" s="26"/>
      <c r="D132" s="2">
        <f t="shared" si="12"/>
        <v>0</v>
      </c>
      <c r="E132" s="23">
        <f>SUM(D$4:D132)*1000/195</f>
        <v>28449.677100531255</v>
      </c>
      <c r="F132" s="5">
        <f t="shared" si="10"/>
        <v>0</v>
      </c>
      <c r="G132" s="16">
        <f t="shared" si="11"/>
        <v>0</v>
      </c>
      <c r="H132" s="29"/>
    </row>
    <row r="133" spans="1:8" ht="13.5" thickBot="1">
      <c r="A133" s="25"/>
      <c r="B133" s="26"/>
      <c r="C133" s="26"/>
      <c r="D133" s="26"/>
      <c r="E133" s="27"/>
      <c r="F133" s="25"/>
      <c r="G133" s="28"/>
      <c r="H133" s="29"/>
    </row>
    <row r="134" spans="1:8" ht="26.25" customHeight="1" thickBot="1">
      <c r="A134" s="30"/>
      <c r="B134" s="31"/>
      <c r="C134" s="31"/>
      <c r="D134" s="31"/>
      <c r="E134" s="32"/>
      <c r="F134" s="30">
        <f>SUM(F4:F133)</f>
        <v>719</v>
      </c>
      <c r="G134" s="33">
        <f>SUM(G4:G133)</f>
        <v>549</v>
      </c>
      <c r="H134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2005-06-14T04:33:52Z</dcterms:modified>
  <cp:category/>
  <cp:version/>
  <cp:contentType/>
  <cp:contentStatus/>
</cp:coreProperties>
</file>