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<sst xmlns="http://schemas.openxmlformats.org/spreadsheetml/2006/main" count="20" uniqueCount="17">
  <si>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</si>
  <si>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</si>
  <si>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</si>
  <si>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</si>
  <si>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</si>
  <si>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</si>
  <si>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</si>
  <si>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</si>
  <si>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</si>
  <si>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Zirc, központ</t>
  </si>
  <si>
    <t>Zirc, vasútállomás</t>
  </si>
  <si>
    <t>Nagyesztergár</t>
  </si>
  <si>
    <t>Veimpuszta</t>
  </si>
  <si>
    <t>Bakonynána</t>
  </si>
  <si>
    <t>Gaja szurdok, erdei pihenő</t>
  </si>
  <si>
    <t>Szentkút</t>
  </si>
  <si>
    <t>Jásd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</si>
</sst>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Zirc - Jásd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775"/>
          <c:w val="0.778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Adatlap!$E$4:$E$116</c:f>
              <c:numCache>
                <c:ptCount val="113"/>
                <c:pt idx="0">
                  <c:v>0</c:v>
                </c:pt>
                <c:pt idx="1">
                  <c:v>91.73612215383753</c:v>
                </c:pt>
                <c:pt idx="2">
                  <c:v>438.8288659285599</c:v>
                </c:pt>
                <c:pt idx="3">
                  <c:v>645.2988365869948</c:v>
                </c:pt>
                <c:pt idx="4">
                  <c:v>827.4042817620174</c:v>
                </c:pt>
                <c:pt idx="5">
                  <c:v>1009.5097269370398</c:v>
                </c:pt>
                <c:pt idx="6">
                  <c:v>1166.0670348598476</c:v>
                </c:pt>
                <c:pt idx="7">
                  <c:v>1406.4371198907802</c:v>
                </c:pt>
                <c:pt idx="8">
                  <c:v>1581.0974928746407</c:v>
                </c:pt>
                <c:pt idx="9">
                  <c:v>1745.2000569772047</c:v>
                </c:pt>
                <c:pt idx="10">
                  <c:v>1877.5435226240145</c:v>
                </c:pt>
                <c:pt idx="11">
                  <c:v>1972.1029529552236</c:v>
                </c:pt>
                <c:pt idx="12">
                  <c:v>2212.308869439949</c:v>
                </c:pt>
                <c:pt idx="13">
                  <c:v>2373.256098429438</c:v>
                </c:pt>
                <c:pt idx="14">
                  <c:v>2453.525205314046</c:v>
                </c:pt>
                <c:pt idx="15">
                  <c:v>2629.0866696076223</c:v>
                </c:pt>
                <c:pt idx="16">
                  <c:v>2759.830759699745</c:v>
                </c:pt>
                <c:pt idx="17">
                  <c:v>3046.506141430488</c:v>
                </c:pt>
                <c:pt idx="18">
                  <c:v>3173.8881142343253</c:v>
                </c:pt>
                <c:pt idx="19">
                  <c:v>3355.1975453077994</c:v>
                </c:pt>
                <c:pt idx="20">
                  <c:v>3355.1975453077994</c:v>
                </c:pt>
                <c:pt idx="21">
                  <c:v>3566.0160559856913</c:v>
                </c:pt>
                <c:pt idx="22">
                  <c:v>3692.673379423932</c:v>
                </c:pt>
                <c:pt idx="23">
                  <c:v>3773.757421992352</c:v>
                </c:pt>
                <c:pt idx="24">
                  <c:v>3890.81088056172</c:v>
                </c:pt>
                <c:pt idx="25">
                  <c:v>4033.020363883382</c:v>
                </c:pt>
                <c:pt idx="26">
                  <c:v>4221.093397943815</c:v>
                </c:pt>
                <c:pt idx="27">
                  <c:v>4324.296535366883</c:v>
                </c:pt>
                <c:pt idx="28">
                  <c:v>4510.118801336046</c:v>
                </c:pt>
                <c:pt idx="29">
                  <c:v>4593.599932598096</c:v>
                </c:pt>
                <c:pt idx="30">
                  <c:v>4848.363878205772</c:v>
                </c:pt>
                <c:pt idx="31">
                  <c:v>4958.112260559787</c:v>
                </c:pt>
                <c:pt idx="32">
                  <c:v>5058.865505197677</c:v>
                </c:pt>
                <c:pt idx="33">
                  <c:v>5443.515076327916</c:v>
                </c:pt>
                <c:pt idx="34">
                  <c:v>5518.182870064126</c:v>
                </c:pt>
                <c:pt idx="35">
                  <c:v>5619.97483540402</c:v>
                </c:pt>
                <c:pt idx="36">
                  <c:v>5667.254550569625</c:v>
                </c:pt>
                <c:pt idx="37">
                  <c:v>5667.254550569625</c:v>
                </c:pt>
                <c:pt idx="38">
                  <c:v>5805.240438231919</c:v>
                </c:pt>
                <c:pt idx="39">
                  <c:v>5890.590781704192</c:v>
                </c:pt>
                <c:pt idx="40">
                  <c:v>6119.2995316629385</c:v>
                </c:pt>
                <c:pt idx="41">
                  <c:v>6351.205563552067</c:v>
                </c:pt>
                <c:pt idx="42">
                  <c:v>6521.675000870987</c:v>
                </c:pt>
                <c:pt idx="43">
                  <c:v>6855.993072932662</c:v>
                </c:pt>
                <c:pt idx="44">
                  <c:v>6929.953099096026</c:v>
                </c:pt>
                <c:pt idx="45">
                  <c:v>6987.288175442173</c:v>
                </c:pt>
                <c:pt idx="46">
                  <c:v>7086.859907949598</c:v>
                </c:pt>
                <c:pt idx="47">
                  <c:v>7169.5497310090705</c:v>
                </c:pt>
                <c:pt idx="48">
                  <c:v>7216.829446174675</c:v>
                </c:pt>
                <c:pt idx="49">
                  <c:v>7280.261840414946</c:v>
                </c:pt>
                <c:pt idx="50">
                  <c:v>7368.788386577161</c:v>
                </c:pt>
                <c:pt idx="51">
                  <c:v>7627.496043102893</c:v>
                </c:pt>
                <c:pt idx="52">
                  <c:v>7883.90629951315</c:v>
                </c:pt>
                <c:pt idx="53">
                  <c:v>8018.124272111124</c:v>
                </c:pt>
                <c:pt idx="54">
                  <c:v>8244.811821909076</c:v>
                </c:pt>
                <c:pt idx="55">
                  <c:v>8390.582800407044</c:v>
                </c:pt>
                <c:pt idx="56">
                  <c:v>8503.053119378641</c:v>
                </c:pt>
                <c:pt idx="57">
                  <c:v>8678.089510823524</c:v>
                </c:pt>
                <c:pt idx="58">
                  <c:v>8795.03058006446</c:v>
                </c:pt>
                <c:pt idx="59">
                  <c:v>8931.579574481839</c:v>
                </c:pt>
                <c:pt idx="60">
                  <c:v>9034.14367704594</c:v>
                </c:pt>
                <c:pt idx="61">
                  <c:v>9317.079353438428</c:v>
                </c:pt>
                <c:pt idx="62">
                  <c:v>9600.29373849451</c:v>
                </c:pt>
                <c:pt idx="63">
                  <c:v>9739.607356004319</c:v>
                </c:pt>
                <c:pt idx="64">
                  <c:v>9952.103246825864</c:v>
                </c:pt>
                <c:pt idx="65">
                  <c:v>10076.137981415073</c:v>
                </c:pt>
                <c:pt idx="66">
                  <c:v>10269.179317053213</c:v>
                </c:pt>
                <c:pt idx="67">
                  <c:v>10470.685806328993</c:v>
                </c:pt>
                <c:pt idx="68">
                  <c:v>10778.078823162752</c:v>
                </c:pt>
                <c:pt idx="69">
                  <c:v>10922.490390755867</c:v>
                </c:pt>
                <c:pt idx="70">
                  <c:v>11066.901958348979</c:v>
                </c:pt>
                <c:pt idx="71">
                  <c:v>11222.870228356629</c:v>
                </c:pt>
                <c:pt idx="72">
                  <c:v>11291.672319972007</c:v>
                </c:pt>
                <c:pt idx="73">
                  <c:v>11440.390268689955</c:v>
                </c:pt>
                <c:pt idx="74">
                  <c:v>11610.164067225822</c:v>
                </c:pt>
                <c:pt idx="75">
                  <c:v>11702.471759533515</c:v>
                </c:pt>
                <c:pt idx="76">
                  <c:v>11810.286098208531</c:v>
                </c:pt>
                <c:pt idx="77">
                  <c:v>12038.015362938524</c:v>
                </c:pt>
                <c:pt idx="78">
                  <c:v>12171.15131151029</c:v>
                </c:pt>
                <c:pt idx="79">
                  <c:v>12537.844873371312</c:v>
                </c:pt>
                <c:pt idx="80">
                  <c:v>12609.822662333454</c:v>
                </c:pt>
                <c:pt idx="81">
                  <c:v>12750.638356874442</c:v>
                </c:pt>
                <c:pt idx="82">
                  <c:v>12927.245283620312</c:v>
                </c:pt>
                <c:pt idx="83">
                  <c:v>13087.783497389528</c:v>
                </c:pt>
                <c:pt idx="84">
                  <c:v>13211.818231978736</c:v>
                </c:pt>
                <c:pt idx="85">
                  <c:v>13372.356445747952</c:v>
                </c:pt>
                <c:pt idx="86">
                  <c:v>13495.540160101433</c:v>
                </c:pt>
                <c:pt idx="87">
                  <c:v>13589.121122106018</c:v>
                </c:pt>
                <c:pt idx="88">
                  <c:v>13655.984736518354</c:v>
                </c:pt>
                <c:pt idx="89">
                  <c:v>13738.833425858884</c:v>
                </c:pt>
                <c:pt idx="90">
                  <c:v>13898.550466909113</c:v>
                </c:pt>
                <c:pt idx="91">
                  <c:v>14148.94135133442</c:v>
                </c:pt>
                <c:pt idx="92">
                  <c:v>14148.94135133442</c:v>
                </c:pt>
                <c:pt idx="93">
                  <c:v>14323.601724318283</c:v>
                </c:pt>
                <c:pt idx="94">
                  <c:v>14466.18058354349</c:v>
                </c:pt>
                <c:pt idx="95">
                  <c:v>14753.405854619192</c:v>
                </c:pt>
                <c:pt idx="96">
                  <c:v>15014.592143403743</c:v>
                </c:pt>
                <c:pt idx="97">
                  <c:v>15240.757036441688</c:v>
                </c:pt>
                <c:pt idx="98">
                  <c:v>15414.965115943873</c:v>
                </c:pt>
                <c:pt idx="99">
                  <c:v>15813.15299015524</c:v>
                </c:pt>
                <c:pt idx="100">
                  <c:v>15922.180126696108</c:v>
                </c:pt>
                <c:pt idx="101">
                  <c:v>16014.630159400313</c:v>
                </c:pt>
                <c:pt idx="102">
                  <c:v>16084.38129021434</c:v>
                </c:pt>
                <c:pt idx="103">
                  <c:v>16188.219529862117</c:v>
                </c:pt>
                <c:pt idx="104">
                  <c:v>16479.941840699612</c:v>
                </c:pt>
                <c:pt idx="105">
                  <c:v>16692.252010386634</c:v>
                </c:pt>
                <c:pt idx="106">
                  <c:v>16849.144918497183</c:v>
                </c:pt>
                <c:pt idx="107">
                  <c:v>16966.08598773812</c:v>
                </c:pt>
                <c:pt idx="108">
                  <c:v>16966.08598773812</c:v>
                </c:pt>
                <c:pt idx="109">
                  <c:v>16966.08598773812</c:v>
                </c:pt>
                <c:pt idx="110">
                  <c:v>16966.08598773812</c:v>
                </c:pt>
              </c:numCache>
            </c:numRef>
          </c:xVal>
          <c:yVal>
            <c:numRef>
              <c:f>Adatlap!$A$4:$A$116</c:f>
              <c:numCache>
                <c:ptCount val="113"/>
                <c:pt idx="0">
                  <c:v>380</c:v>
                </c:pt>
                <c:pt idx="1">
                  <c:v>380</c:v>
                </c:pt>
                <c:pt idx="2">
                  <c:v>380</c:v>
                </c:pt>
                <c:pt idx="3">
                  <c:v>385</c:v>
                </c:pt>
                <c:pt idx="4">
                  <c:v>385</c:v>
                </c:pt>
                <c:pt idx="5">
                  <c:v>385</c:v>
                </c:pt>
                <c:pt idx="6">
                  <c:v>390</c:v>
                </c:pt>
                <c:pt idx="7">
                  <c:v>400</c:v>
                </c:pt>
                <c:pt idx="8">
                  <c:v>405</c:v>
                </c:pt>
                <c:pt idx="9">
                  <c:v>410</c:v>
                </c:pt>
                <c:pt idx="10">
                  <c:v>420</c:v>
                </c:pt>
                <c:pt idx="11">
                  <c:v>440</c:v>
                </c:pt>
                <c:pt idx="12">
                  <c:v>450</c:v>
                </c:pt>
                <c:pt idx="13">
                  <c:v>455</c:v>
                </c:pt>
                <c:pt idx="14">
                  <c:v>460</c:v>
                </c:pt>
                <c:pt idx="15">
                  <c:v>465</c:v>
                </c:pt>
                <c:pt idx="16">
                  <c:v>465</c:v>
                </c:pt>
                <c:pt idx="17">
                  <c:v>460</c:v>
                </c:pt>
                <c:pt idx="18">
                  <c:v>450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450</c:v>
                </c:pt>
                <c:pt idx="23">
                  <c:v>445</c:v>
                </c:pt>
                <c:pt idx="24">
                  <c:v>440</c:v>
                </c:pt>
                <c:pt idx="25">
                  <c:v>420</c:v>
                </c:pt>
                <c:pt idx="26">
                  <c:v>400</c:v>
                </c:pt>
                <c:pt idx="27">
                  <c:v>390</c:v>
                </c:pt>
                <c:pt idx="28">
                  <c:v>380</c:v>
                </c:pt>
                <c:pt idx="29">
                  <c:v>380</c:v>
                </c:pt>
                <c:pt idx="30">
                  <c:v>370</c:v>
                </c:pt>
                <c:pt idx="31">
                  <c:v>365</c:v>
                </c:pt>
                <c:pt idx="32">
                  <c:v>360</c:v>
                </c:pt>
                <c:pt idx="33">
                  <c:v>360</c:v>
                </c:pt>
                <c:pt idx="34">
                  <c:v>360</c:v>
                </c:pt>
                <c:pt idx="35">
                  <c:v>360</c:v>
                </c:pt>
                <c:pt idx="36">
                  <c:v>355</c:v>
                </c:pt>
                <c:pt idx="37">
                  <c:v>355</c:v>
                </c:pt>
                <c:pt idx="38">
                  <c:v>355</c:v>
                </c:pt>
                <c:pt idx="39">
                  <c:v>350</c:v>
                </c:pt>
                <c:pt idx="40">
                  <c:v>350</c:v>
                </c:pt>
                <c:pt idx="41">
                  <c:v>350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355</c:v>
                </c:pt>
                <c:pt idx="46">
                  <c:v>350</c:v>
                </c:pt>
                <c:pt idx="47">
                  <c:v>350</c:v>
                </c:pt>
                <c:pt idx="48">
                  <c:v>350</c:v>
                </c:pt>
                <c:pt idx="49">
                  <c:v>360</c:v>
                </c:pt>
                <c:pt idx="50">
                  <c:v>370</c:v>
                </c:pt>
                <c:pt idx="51">
                  <c:v>360</c:v>
                </c:pt>
                <c:pt idx="52">
                  <c:v>360</c:v>
                </c:pt>
                <c:pt idx="53">
                  <c:v>355</c:v>
                </c:pt>
                <c:pt idx="54">
                  <c:v>350</c:v>
                </c:pt>
                <c:pt idx="55">
                  <c:v>350</c:v>
                </c:pt>
                <c:pt idx="56">
                  <c:v>345</c:v>
                </c:pt>
                <c:pt idx="57">
                  <c:v>340</c:v>
                </c:pt>
                <c:pt idx="58">
                  <c:v>330</c:v>
                </c:pt>
                <c:pt idx="59">
                  <c:v>330</c:v>
                </c:pt>
                <c:pt idx="60">
                  <c:v>330</c:v>
                </c:pt>
                <c:pt idx="61">
                  <c:v>325</c:v>
                </c:pt>
                <c:pt idx="62">
                  <c:v>325</c:v>
                </c:pt>
                <c:pt idx="63">
                  <c:v>320</c:v>
                </c:pt>
                <c:pt idx="64">
                  <c:v>315</c:v>
                </c:pt>
                <c:pt idx="65">
                  <c:v>315</c:v>
                </c:pt>
                <c:pt idx="66">
                  <c:v>310</c:v>
                </c:pt>
                <c:pt idx="67">
                  <c:v>310</c:v>
                </c:pt>
                <c:pt idx="68">
                  <c:v>310</c:v>
                </c:pt>
                <c:pt idx="69">
                  <c:v>320</c:v>
                </c:pt>
                <c:pt idx="70">
                  <c:v>310</c:v>
                </c:pt>
                <c:pt idx="71">
                  <c:v>310</c:v>
                </c:pt>
                <c:pt idx="72">
                  <c:v>310</c:v>
                </c:pt>
                <c:pt idx="73">
                  <c:v>300</c:v>
                </c:pt>
                <c:pt idx="74">
                  <c:v>300</c:v>
                </c:pt>
                <c:pt idx="75">
                  <c:v>310</c:v>
                </c:pt>
                <c:pt idx="76">
                  <c:v>320</c:v>
                </c:pt>
                <c:pt idx="77">
                  <c:v>320</c:v>
                </c:pt>
                <c:pt idx="78">
                  <c:v>315</c:v>
                </c:pt>
                <c:pt idx="79">
                  <c:v>310</c:v>
                </c:pt>
                <c:pt idx="80">
                  <c:v>310</c:v>
                </c:pt>
                <c:pt idx="81">
                  <c:v>310</c:v>
                </c:pt>
                <c:pt idx="82">
                  <c:v>300</c:v>
                </c:pt>
                <c:pt idx="83">
                  <c:v>300</c:v>
                </c:pt>
                <c:pt idx="84">
                  <c:v>300</c:v>
                </c:pt>
                <c:pt idx="85">
                  <c:v>280</c:v>
                </c:pt>
                <c:pt idx="86">
                  <c:v>300</c:v>
                </c:pt>
                <c:pt idx="87">
                  <c:v>320</c:v>
                </c:pt>
                <c:pt idx="88">
                  <c:v>300</c:v>
                </c:pt>
                <c:pt idx="89">
                  <c:v>280</c:v>
                </c:pt>
                <c:pt idx="90">
                  <c:v>260</c:v>
                </c:pt>
                <c:pt idx="91">
                  <c:v>260</c:v>
                </c:pt>
                <c:pt idx="92">
                  <c:v>260</c:v>
                </c:pt>
                <c:pt idx="93">
                  <c:v>260</c:v>
                </c:pt>
                <c:pt idx="94">
                  <c:v>260</c:v>
                </c:pt>
                <c:pt idx="95">
                  <c:v>250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240</c:v>
                </c:pt>
                <c:pt idx="101">
                  <c:v>240</c:v>
                </c:pt>
                <c:pt idx="102">
                  <c:v>240</c:v>
                </c:pt>
                <c:pt idx="103">
                  <c:v>240</c:v>
                </c:pt>
                <c:pt idx="104">
                  <c:v>240</c:v>
                </c:pt>
                <c:pt idx="105">
                  <c:v>230</c:v>
                </c:pt>
                <c:pt idx="106">
                  <c:v>240</c:v>
                </c:pt>
                <c:pt idx="107">
                  <c:v>240</c:v>
                </c:pt>
              </c:numCache>
            </c:numRef>
          </c:yVal>
          <c:smooth val="0"/>
        </c:ser>
        <c:axId val="66674286"/>
        <c:axId val="63197663"/>
      </c:scatterChart>
      <c:valAx>
        <c:axId val="66674286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197663"/>
        <c:crosses val="autoZero"/>
        <c:crossBetween val="midCat"/>
        <c:dispUnits/>
        <c:majorUnit val="5000"/>
        <c:minorUnit val="1000"/>
      </c:valAx>
      <c:valAx>
        <c:axId val="6319766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116</xdr:row>
      <xdr:rowOff>95250</xdr:rowOff>
    </xdr:from>
    <xdr:to>
      <xdr:col>1</xdr:col>
      <xdr:colOff>266700</xdr:colOff>
      <xdr:row>116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23850" y="20050125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0.58625</cdr:y>
    </cdr:from>
    <cdr:to>
      <cdr:x>0.14625</cdr:x>
      <cdr:y>0.92225</cdr:y>
    </cdr:to>
    <cdr:sp>
      <cdr:nvSpPr>
        <cdr:cNvPr id="1" name="Line 1"/>
        <cdr:cNvSpPr>
          <a:spLocks/>
        </cdr:cNvSpPr>
      </cdr:nvSpPr>
      <cdr:spPr>
        <a:xfrm>
          <a:off x="1343025" y="337185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0.7815</cdr:y>
    </cdr:from>
    <cdr:to>
      <cdr:x>0.14625</cdr:x>
      <cdr:y>0.88775</cdr:y>
    </cdr:to>
    <cdr:sp>
      <cdr:nvSpPr>
        <cdr:cNvPr id="2" name="AutoShape 2"/>
        <cdr:cNvSpPr>
          <a:spLocks/>
        </cdr:cNvSpPr>
      </cdr:nvSpPr>
      <cdr:spPr>
        <a:xfrm rot="16200000">
          <a:off x="1209675" y="4495800"/>
          <a:ext cx="133350" cy="609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Zirc, központ</a:t>
          </a:r>
        </a:p>
      </cdr:txBody>
    </cdr:sp>
  </cdr:relSizeAnchor>
  <cdr:relSizeAnchor xmlns:cdr="http://schemas.openxmlformats.org/drawingml/2006/chartDrawing">
    <cdr:from>
      <cdr:x>0.266</cdr:x>
      <cdr:y>0.37825</cdr:y>
    </cdr:from>
    <cdr:to>
      <cdr:x>0.266</cdr:x>
      <cdr:y>0.92225</cdr:y>
    </cdr:to>
    <cdr:sp>
      <cdr:nvSpPr>
        <cdr:cNvPr id="3" name="Line 4"/>
        <cdr:cNvSpPr>
          <a:spLocks/>
        </cdr:cNvSpPr>
      </cdr:nvSpPr>
      <cdr:spPr>
        <a:xfrm>
          <a:off x="2447925" y="2171700"/>
          <a:ext cx="0" cy="313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0.769</cdr:y>
    </cdr:from>
    <cdr:to>
      <cdr:x>0.2665</cdr:x>
      <cdr:y>0.89025</cdr:y>
    </cdr:to>
    <cdr:sp>
      <cdr:nvSpPr>
        <cdr:cNvPr id="4" name="AutoShape 5"/>
        <cdr:cNvSpPr>
          <a:spLocks/>
        </cdr:cNvSpPr>
      </cdr:nvSpPr>
      <cdr:spPr>
        <a:xfrm rot="16200000">
          <a:off x="2324100" y="4429125"/>
          <a:ext cx="133350" cy="6953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Nagyesztergár</a:t>
          </a:r>
        </a:p>
      </cdr:txBody>
    </cdr:sp>
  </cdr:relSizeAnchor>
  <cdr:relSizeAnchor xmlns:cdr="http://schemas.openxmlformats.org/drawingml/2006/chartDrawing">
    <cdr:from>
      <cdr:x>0.38475</cdr:x>
      <cdr:y>0.44325</cdr:y>
    </cdr:from>
    <cdr:to>
      <cdr:x>0.38475</cdr:x>
      <cdr:y>0.92225</cdr:y>
    </cdr:to>
    <cdr:sp>
      <cdr:nvSpPr>
        <cdr:cNvPr id="5" name="Line 6"/>
        <cdr:cNvSpPr>
          <a:spLocks/>
        </cdr:cNvSpPr>
      </cdr:nvSpPr>
      <cdr:spPr>
        <a:xfrm>
          <a:off x="3543300" y="2552700"/>
          <a:ext cx="0" cy="276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0.79625</cdr:y>
    </cdr:from>
    <cdr:to>
      <cdr:x>0.3855</cdr:x>
      <cdr:y>0.89225</cdr:y>
    </cdr:to>
    <cdr:sp>
      <cdr:nvSpPr>
        <cdr:cNvPr id="6" name="AutoShape 7"/>
        <cdr:cNvSpPr>
          <a:spLocks/>
        </cdr:cNvSpPr>
      </cdr:nvSpPr>
      <cdr:spPr>
        <a:xfrm rot="16200000">
          <a:off x="3409950" y="4581525"/>
          <a:ext cx="142875" cy="5524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Veimpuszta</a:t>
          </a:r>
        </a:p>
      </cdr:txBody>
    </cdr:sp>
  </cdr:relSizeAnchor>
  <cdr:relSizeAnchor xmlns:cdr="http://schemas.openxmlformats.org/drawingml/2006/chartDrawing">
    <cdr:from>
      <cdr:x>0.5375</cdr:x>
      <cdr:y>0.458</cdr:y>
    </cdr:from>
    <cdr:to>
      <cdr:x>0.5375</cdr:x>
      <cdr:y>0.92225</cdr:y>
    </cdr:to>
    <cdr:sp>
      <cdr:nvSpPr>
        <cdr:cNvPr id="7" name="Line 8"/>
        <cdr:cNvSpPr>
          <a:spLocks/>
        </cdr:cNvSpPr>
      </cdr:nvSpPr>
      <cdr:spPr>
        <a:xfrm>
          <a:off x="4953000" y="263842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0.79625</cdr:y>
    </cdr:from>
    <cdr:to>
      <cdr:x>0.53825</cdr:x>
      <cdr:y>0.897</cdr:y>
    </cdr:to>
    <cdr:sp>
      <cdr:nvSpPr>
        <cdr:cNvPr id="8" name="AutoShape 9"/>
        <cdr:cNvSpPr>
          <a:spLocks/>
        </cdr:cNvSpPr>
      </cdr:nvSpPr>
      <cdr:spPr>
        <a:xfrm rot="16200000">
          <a:off x="4819650" y="4581525"/>
          <a:ext cx="142875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Bakonynána</a:t>
          </a:r>
        </a:p>
      </cdr:txBody>
    </cdr:sp>
  </cdr:relSizeAnchor>
  <cdr:relSizeAnchor xmlns:cdr="http://schemas.openxmlformats.org/drawingml/2006/chartDrawing">
    <cdr:from>
      <cdr:x>0.62775</cdr:x>
      <cdr:y>0.458</cdr:y>
    </cdr:from>
    <cdr:to>
      <cdr:x>0.62775</cdr:x>
      <cdr:y>0.92225</cdr:y>
    </cdr:to>
    <cdr:sp>
      <cdr:nvSpPr>
        <cdr:cNvPr id="9" name="Line 10"/>
        <cdr:cNvSpPr>
          <a:spLocks/>
        </cdr:cNvSpPr>
      </cdr:nvSpPr>
      <cdr:spPr>
        <a:xfrm>
          <a:off x="5781675" y="263842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0.61325</cdr:x>
      <cdr:y>0.6785</cdr:y>
    </cdr:from>
    <cdr:to>
      <cdr:x>0.62775</cdr:x>
      <cdr:y>0.8965</cdr:y>
    </cdr:to>
    <cdr:sp>
      <cdr:nvSpPr>
        <cdr:cNvPr id="10" name="AutoShape 11"/>
        <cdr:cNvSpPr>
          <a:spLocks/>
        </cdr:cNvSpPr>
      </cdr:nvSpPr>
      <cdr:spPr>
        <a:xfrm rot="16200000">
          <a:off x="5648325" y="3905250"/>
          <a:ext cx="133350" cy="1257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Gaja-szurdok, erdei pihenő</a:t>
          </a:r>
        </a:p>
      </cdr:txBody>
    </cdr:sp>
  </cdr:relSizeAnchor>
  <cdr:relSizeAnchor xmlns:cdr="http://schemas.openxmlformats.org/drawingml/2006/chartDrawing">
    <cdr:from>
      <cdr:x>0.75825</cdr:x>
      <cdr:y>0.5695</cdr:y>
    </cdr:from>
    <cdr:to>
      <cdr:x>0.75825</cdr:x>
      <cdr:y>0.92225</cdr:y>
    </cdr:to>
    <cdr:sp>
      <cdr:nvSpPr>
        <cdr:cNvPr id="11" name="Line 12"/>
        <cdr:cNvSpPr>
          <a:spLocks/>
        </cdr:cNvSpPr>
      </cdr:nvSpPr>
      <cdr:spPr>
        <a:xfrm>
          <a:off x="6981825" y="3276600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0.7445</cdr:x>
      <cdr:y>0.7815</cdr:y>
    </cdr:from>
    <cdr:to>
      <cdr:x>0.759</cdr:x>
      <cdr:y>0.89425</cdr:y>
    </cdr:to>
    <cdr:sp>
      <cdr:nvSpPr>
        <cdr:cNvPr id="12" name="AutoShape 14"/>
        <cdr:cNvSpPr>
          <a:spLocks/>
        </cdr:cNvSpPr>
      </cdr:nvSpPr>
      <cdr:spPr>
        <a:xfrm rot="16200000">
          <a:off x="6858000" y="4495800"/>
          <a:ext cx="133350" cy="647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Jásd, központ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workbookViewId="0" topLeftCell="A89">
      <selection activeCell="I112" sqref="I112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2">
        <v>380</v>
      </c>
      <c r="B4" s="33">
        <v>186</v>
      </c>
      <c r="C4" s="34">
        <v>1001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35" t="s">
        <v>9</v>
      </c>
    </row>
    <row r="5" spans="1:8" ht="12.75">
      <c r="A5" s="5">
        <v>380</v>
      </c>
      <c r="B5" s="6">
        <v>194</v>
      </c>
      <c r="C5" s="6">
        <v>985</v>
      </c>
      <c r="D5" s="2">
        <f>SQRT((B5-B4)*(B5-B4)+(C5-C4)*(C5-C4))</f>
        <v>17.88854381999832</v>
      </c>
      <c r="E5" s="23">
        <f>SUM(D$4:D5)*1000/195</f>
        <v>91.73612215383753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380</v>
      </c>
      <c r="B6" s="1">
        <v>260</v>
      </c>
      <c r="C6" s="1">
        <v>970</v>
      </c>
      <c r="D6" s="2">
        <f aca="true" t="shared" si="2" ref="D6:D32">SQRT((B6-B5)*(B6-B5)+(C6-C5)*(C6-C5))</f>
        <v>67.68308503607086</v>
      </c>
      <c r="E6" s="23">
        <f>SUM(D$4:D6)*1000/195</f>
        <v>438.8288659285599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385</v>
      </c>
      <c r="B7" s="1">
        <v>299</v>
      </c>
      <c r="C7" s="1">
        <v>960</v>
      </c>
      <c r="D7" s="2">
        <f t="shared" si="2"/>
        <v>40.26164427839479</v>
      </c>
      <c r="E7" s="23">
        <f>SUM(D$4:D7)*1000/195</f>
        <v>645.2988365869948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385</v>
      </c>
      <c r="B8" s="1">
        <v>280</v>
      </c>
      <c r="C8" s="1">
        <v>930</v>
      </c>
      <c r="D8" s="2">
        <f t="shared" si="2"/>
        <v>35.510561809129406</v>
      </c>
      <c r="E8" s="23">
        <f>SUM(D$4:D8)*1000/195</f>
        <v>827.4042817620174</v>
      </c>
      <c r="F8" s="5">
        <f t="shared" si="0"/>
        <v>0</v>
      </c>
      <c r="G8" s="16">
        <f t="shared" si="1"/>
        <v>0</v>
      </c>
      <c r="H8" s="4" t="s">
        <v>10</v>
      </c>
    </row>
    <row r="9" spans="1:8" ht="12.75">
      <c r="A9" s="3">
        <v>385</v>
      </c>
      <c r="B9" s="1">
        <v>299</v>
      </c>
      <c r="C9" s="1">
        <v>960</v>
      </c>
      <c r="D9" s="2">
        <f t="shared" si="2"/>
        <v>35.510561809129406</v>
      </c>
      <c r="E9" s="23">
        <f>SUM(D$4:D9)*1000/195</f>
        <v>1009.5097269370398</v>
      </c>
      <c r="F9" s="5">
        <f t="shared" si="0"/>
        <v>0</v>
      </c>
      <c r="G9" s="16">
        <f t="shared" si="1"/>
        <v>5</v>
      </c>
      <c r="H9" s="4"/>
    </row>
    <row r="10" spans="1:8" ht="12.75">
      <c r="A10" s="3">
        <v>390</v>
      </c>
      <c r="B10" s="1">
        <v>325</v>
      </c>
      <c r="C10" s="1">
        <v>944</v>
      </c>
      <c r="D10" s="2">
        <f t="shared" si="2"/>
        <v>30.528675044947494</v>
      </c>
      <c r="E10" s="23">
        <f>SUM(D$4:D10)*1000/195</f>
        <v>1166.0670348598476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400</v>
      </c>
      <c r="B11" s="1">
        <v>364</v>
      </c>
      <c r="C11" s="1">
        <v>918</v>
      </c>
      <c r="D11" s="2">
        <f t="shared" si="2"/>
        <v>46.87216658103186</v>
      </c>
      <c r="E11" s="23">
        <f>SUM(D$4:D11)*1000/195</f>
        <v>1406.4371198907802</v>
      </c>
      <c r="F11" s="5">
        <f t="shared" si="0"/>
        <v>0</v>
      </c>
      <c r="G11" s="16">
        <f t="shared" si="1"/>
        <v>5</v>
      </c>
      <c r="H11" s="4"/>
    </row>
    <row r="12" spans="1:8" ht="12.75">
      <c r="A12" s="3">
        <v>405</v>
      </c>
      <c r="B12" s="1">
        <v>398</v>
      </c>
      <c r="C12" s="1">
        <v>916</v>
      </c>
      <c r="D12" s="2">
        <f t="shared" si="2"/>
        <v>34.058772731852805</v>
      </c>
      <c r="E12" s="23">
        <f>SUM(D$4:D12)*1000/195</f>
        <v>1581.0974928746407</v>
      </c>
      <c r="F12" s="5">
        <f t="shared" si="0"/>
        <v>0</v>
      </c>
      <c r="G12" s="16">
        <f t="shared" si="1"/>
        <v>5</v>
      </c>
      <c r="H12" s="4"/>
    </row>
    <row r="13" spans="1:8" ht="12.75">
      <c r="A13" s="3">
        <v>410</v>
      </c>
      <c r="B13" s="1">
        <v>430</v>
      </c>
      <c r="C13" s="1">
        <v>916</v>
      </c>
      <c r="D13" s="2">
        <f t="shared" si="2"/>
        <v>32</v>
      </c>
      <c r="E13" s="23">
        <f>SUM(D$4:D13)*1000/195</f>
        <v>1745.2000569772047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420</v>
      </c>
      <c r="B14" s="1">
        <v>451</v>
      </c>
      <c r="C14" s="1">
        <v>901</v>
      </c>
      <c r="D14" s="2">
        <f t="shared" si="2"/>
        <v>25.80697580112788</v>
      </c>
      <c r="E14" s="23">
        <f>SUM(D$4:D14)*1000/195</f>
        <v>1877.5435226240145</v>
      </c>
      <c r="F14" s="5">
        <f t="shared" si="0"/>
        <v>0</v>
      </c>
      <c r="G14" s="16">
        <f t="shared" si="1"/>
        <v>20</v>
      </c>
      <c r="H14" s="4"/>
    </row>
    <row r="15" spans="1:8" ht="12.75">
      <c r="A15" s="3">
        <v>440</v>
      </c>
      <c r="B15" s="1">
        <v>469</v>
      </c>
      <c r="C15" s="1">
        <v>905</v>
      </c>
      <c r="D15" s="2">
        <f t="shared" si="2"/>
        <v>18.439088914585774</v>
      </c>
      <c r="E15" s="23">
        <f>SUM(D$4:D15)*1000/195</f>
        <v>1972.1029529552236</v>
      </c>
      <c r="F15" s="5">
        <f t="shared" si="0"/>
        <v>0</v>
      </c>
      <c r="G15" s="16">
        <f t="shared" si="1"/>
        <v>10</v>
      </c>
      <c r="H15" s="4"/>
    </row>
    <row r="16" spans="1:8" ht="12.75">
      <c r="A16" s="3">
        <v>450</v>
      </c>
      <c r="B16" s="1">
        <v>482</v>
      </c>
      <c r="C16" s="1">
        <v>860</v>
      </c>
      <c r="D16" s="2">
        <f t="shared" si="2"/>
        <v>46.84015371452148</v>
      </c>
      <c r="E16" s="23">
        <f>SUM(D$4:D16)*1000/195</f>
        <v>2212.308869439949</v>
      </c>
      <c r="F16" s="5">
        <f t="shared" si="0"/>
        <v>0</v>
      </c>
      <c r="G16" s="16">
        <f t="shared" si="1"/>
        <v>5</v>
      </c>
      <c r="H16" s="4"/>
    </row>
    <row r="17" spans="1:8" ht="12.75">
      <c r="A17" s="3">
        <v>455</v>
      </c>
      <c r="B17" s="1">
        <v>498</v>
      </c>
      <c r="C17" s="1">
        <v>833</v>
      </c>
      <c r="D17" s="2">
        <f t="shared" si="2"/>
        <v>31.38470965295043</v>
      </c>
      <c r="E17" s="23">
        <f>SUM(D$4:D17)*1000/195</f>
        <v>2373.256098429438</v>
      </c>
      <c r="F17" s="5">
        <f t="shared" si="0"/>
        <v>0</v>
      </c>
      <c r="G17" s="16">
        <f t="shared" si="1"/>
        <v>5</v>
      </c>
      <c r="H17" s="4"/>
    </row>
    <row r="18" spans="1:8" ht="12.75">
      <c r="A18" s="3">
        <v>460</v>
      </c>
      <c r="B18" s="1">
        <v>512</v>
      </c>
      <c r="C18" s="1">
        <v>826</v>
      </c>
      <c r="D18" s="2">
        <f t="shared" si="2"/>
        <v>15.652475842498529</v>
      </c>
      <c r="E18" s="23">
        <f>SUM(D$4:D18)*1000/195</f>
        <v>2453.525205314046</v>
      </c>
      <c r="F18" s="5">
        <f t="shared" si="0"/>
        <v>0</v>
      </c>
      <c r="G18" s="16">
        <f t="shared" si="1"/>
        <v>5</v>
      </c>
      <c r="H18" s="4"/>
    </row>
    <row r="19" spans="1:8" ht="12.75">
      <c r="A19" s="3">
        <v>465</v>
      </c>
      <c r="B19" s="1">
        <v>546</v>
      </c>
      <c r="C19" s="1">
        <v>830</v>
      </c>
      <c r="D19" s="2">
        <f t="shared" si="2"/>
        <v>34.23448553724738</v>
      </c>
      <c r="E19" s="23">
        <f>SUM(D$4:D19)*1000/195</f>
        <v>2629.0866696076223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465</v>
      </c>
      <c r="B20" s="1">
        <v>569</v>
      </c>
      <c r="C20" s="1">
        <v>819</v>
      </c>
      <c r="D20" s="2">
        <f t="shared" si="2"/>
        <v>25.495097567963924</v>
      </c>
      <c r="E20" s="23">
        <f>SUM(D$4:D20)*1000/195</f>
        <v>2759.830759699745</v>
      </c>
      <c r="F20" s="5">
        <f t="shared" si="0"/>
        <v>5</v>
      </c>
      <c r="G20" s="16">
        <f t="shared" si="1"/>
        <v>0</v>
      </c>
      <c r="H20" s="4"/>
    </row>
    <row r="21" spans="1:8" ht="12.75">
      <c r="A21" s="3">
        <v>460</v>
      </c>
      <c r="B21" s="1">
        <v>594</v>
      </c>
      <c r="C21" s="1">
        <v>769</v>
      </c>
      <c r="D21" s="2">
        <f t="shared" si="2"/>
        <v>55.90169943749474</v>
      </c>
      <c r="E21" s="23">
        <f>SUM(D$4:D21)*1000/195</f>
        <v>3046.506141430488</v>
      </c>
      <c r="F21" s="5">
        <f t="shared" si="0"/>
        <v>10</v>
      </c>
      <c r="G21" s="16">
        <f t="shared" si="1"/>
        <v>0</v>
      </c>
      <c r="H21" s="4"/>
    </row>
    <row r="22" spans="1:8" ht="12.75">
      <c r="A22" s="3">
        <v>450</v>
      </c>
      <c r="B22" s="1">
        <v>610</v>
      </c>
      <c r="C22" s="1">
        <v>750</v>
      </c>
      <c r="D22" s="2">
        <f t="shared" si="2"/>
        <v>24.839484696748443</v>
      </c>
      <c r="E22" s="23">
        <f>SUM(D$4:D22)*1000/195</f>
        <v>3173.8881142343253</v>
      </c>
      <c r="F22" s="5">
        <f t="shared" si="0"/>
        <v>5</v>
      </c>
      <c r="G22" s="16">
        <f t="shared" si="1"/>
        <v>0</v>
      </c>
      <c r="H22" s="4"/>
    </row>
    <row r="23" spans="1:9" ht="12.75">
      <c r="A23" s="3">
        <v>445</v>
      </c>
      <c r="B23" s="1">
        <v>635</v>
      </c>
      <c r="C23" s="1">
        <v>725</v>
      </c>
      <c r="D23" s="2">
        <f t="shared" si="2"/>
        <v>35.35533905932738</v>
      </c>
      <c r="E23" s="23">
        <f>SUM(D$4:D23)*1000/195</f>
        <v>3355.1975453077994</v>
      </c>
      <c r="F23" s="5">
        <f t="shared" si="0"/>
        <v>0</v>
      </c>
      <c r="G23" s="16">
        <f t="shared" si="1"/>
        <v>5</v>
      </c>
      <c r="H23" s="4" t="s">
        <v>11</v>
      </c>
      <c r="I23">
        <f>SUM(G4:G23)</f>
        <v>90</v>
      </c>
    </row>
    <row r="24" spans="1:8" ht="12.75">
      <c r="A24" s="3">
        <v>450</v>
      </c>
      <c r="B24" s="1">
        <v>664</v>
      </c>
      <c r="C24" s="1">
        <v>791</v>
      </c>
      <c r="D24" s="2">
        <v>0</v>
      </c>
      <c r="E24" s="23">
        <f>SUM(D$4:D24)*1000/195</f>
        <v>3355.1975453077994</v>
      </c>
      <c r="F24" s="5">
        <f t="shared" si="0"/>
        <v>0</v>
      </c>
      <c r="G24" s="16">
        <f t="shared" si="1"/>
        <v>5</v>
      </c>
      <c r="H24" s="4"/>
    </row>
    <row r="25" spans="1:8" ht="12.75">
      <c r="A25" s="3">
        <v>455</v>
      </c>
      <c r="B25" s="1">
        <v>677</v>
      </c>
      <c r="C25" s="1">
        <v>830</v>
      </c>
      <c r="D25" s="2">
        <f t="shared" si="2"/>
        <v>41.10960958218893</v>
      </c>
      <c r="E25" s="23">
        <f>SUM(D$4:D25)*1000/195</f>
        <v>3566.0160559856913</v>
      </c>
      <c r="F25" s="5">
        <f t="shared" si="0"/>
        <v>5</v>
      </c>
      <c r="G25" s="16">
        <f t="shared" si="1"/>
        <v>0</v>
      </c>
      <c r="H25" s="4"/>
    </row>
    <row r="26" spans="1:8" ht="12.75">
      <c r="A26" s="3">
        <v>450</v>
      </c>
      <c r="B26" s="1">
        <v>700</v>
      </c>
      <c r="C26" s="1">
        <v>839</v>
      </c>
      <c r="D26" s="2">
        <f t="shared" si="2"/>
        <v>24.698178070456937</v>
      </c>
      <c r="E26" s="23">
        <f>SUM(D$4:D26)*1000/195</f>
        <v>3692.673379423932</v>
      </c>
      <c r="F26" s="5">
        <f t="shared" si="0"/>
        <v>5</v>
      </c>
      <c r="G26" s="16">
        <f t="shared" si="1"/>
        <v>0</v>
      </c>
      <c r="H26" s="4"/>
    </row>
    <row r="27" spans="1:8" ht="12.75">
      <c r="A27" s="3">
        <v>445</v>
      </c>
      <c r="B27" s="1">
        <v>715</v>
      </c>
      <c r="C27" s="1">
        <v>844</v>
      </c>
      <c r="D27" s="2">
        <f t="shared" si="2"/>
        <v>15.811388300841896</v>
      </c>
      <c r="E27" s="23">
        <f>SUM(D$4:D27)*1000/195</f>
        <v>3773.757421992352</v>
      </c>
      <c r="F27" s="5">
        <f t="shared" si="0"/>
        <v>5</v>
      </c>
      <c r="G27" s="16">
        <f t="shared" si="1"/>
        <v>0</v>
      </c>
      <c r="H27" s="4"/>
    </row>
    <row r="28" spans="1:8" ht="12.75">
      <c r="A28" s="3">
        <v>440</v>
      </c>
      <c r="B28" s="1">
        <v>735</v>
      </c>
      <c r="C28" s="1">
        <v>833</v>
      </c>
      <c r="D28" s="2">
        <f t="shared" si="2"/>
        <v>22.825424421026653</v>
      </c>
      <c r="E28" s="23">
        <f>SUM(D$4:D28)*1000/195</f>
        <v>3890.81088056172</v>
      </c>
      <c r="F28" s="5">
        <f t="shared" si="0"/>
        <v>20</v>
      </c>
      <c r="G28" s="16">
        <f t="shared" si="1"/>
        <v>0</v>
      </c>
      <c r="H28" s="4"/>
    </row>
    <row r="29" spans="1:8" ht="12.75">
      <c r="A29" s="3">
        <v>420</v>
      </c>
      <c r="B29" s="1">
        <v>760</v>
      </c>
      <c r="C29" s="1">
        <v>821</v>
      </c>
      <c r="D29" s="2">
        <f t="shared" si="2"/>
        <v>27.730849247724095</v>
      </c>
      <c r="E29" s="23">
        <f>SUM(D$4:D29)*1000/195</f>
        <v>4033.020363883382</v>
      </c>
      <c r="F29" s="5">
        <f t="shared" si="0"/>
        <v>20</v>
      </c>
      <c r="G29" s="16">
        <f t="shared" si="1"/>
        <v>0</v>
      </c>
      <c r="H29" s="4"/>
    </row>
    <row r="30" spans="1:8" ht="12.75">
      <c r="A30" s="3">
        <v>400</v>
      </c>
      <c r="B30" s="1">
        <v>793</v>
      </c>
      <c r="C30" s="1">
        <v>805</v>
      </c>
      <c r="D30" s="2">
        <f t="shared" si="2"/>
        <v>36.6742416417845</v>
      </c>
      <c r="E30" s="23">
        <f>SUM(D$4:D30)*1000/195</f>
        <v>4221.093397943815</v>
      </c>
      <c r="F30" s="5">
        <f t="shared" si="0"/>
        <v>10</v>
      </c>
      <c r="G30" s="16">
        <f t="shared" si="1"/>
        <v>0</v>
      </c>
      <c r="H30" s="4"/>
    </row>
    <row r="31" spans="1:8" ht="12.75">
      <c r="A31" s="3">
        <v>390</v>
      </c>
      <c r="B31" s="1">
        <v>811</v>
      </c>
      <c r="C31" s="1">
        <v>796</v>
      </c>
      <c r="D31" s="2">
        <f t="shared" si="2"/>
        <v>20.12461179749811</v>
      </c>
      <c r="E31" s="23">
        <f>SUM(D$4:D31)*1000/195</f>
        <v>4324.296535366883</v>
      </c>
      <c r="F31" s="5">
        <f t="shared" si="0"/>
        <v>10</v>
      </c>
      <c r="G31" s="16">
        <f t="shared" si="1"/>
        <v>0</v>
      </c>
      <c r="H31" s="4"/>
    </row>
    <row r="32" spans="1:8" ht="12.75">
      <c r="A32" s="3">
        <v>380</v>
      </c>
      <c r="B32" s="1">
        <v>843</v>
      </c>
      <c r="C32" s="1">
        <v>779</v>
      </c>
      <c r="D32" s="2">
        <f t="shared" si="2"/>
        <v>36.235341863986875</v>
      </c>
      <c r="E32" s="23">
        <f>SUM(D$4:D32)*1000/195</f>
        <v>4510.118801336046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380</v>
      </c>
      <c r="B33" s="1">
        <v>846</v>
      </c>
      <c r="C33" s="1">
        <v>763</v>
      </c>
      <c r="D33" s="2">
        <f aca="true" t="shared" si="3" ref="D33:D53">SQRT((B33-B32)*(B33-B32)+(C33-C32)*(C33-C32))</f>
        <v>16.278820596099706</v>
      </c>
      <c r="E33" s="23">
        <f>SUM(D$4:D33)*1000/195</f>
        <v>4593.599932598096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370</v>
      </c>
      <c r="B34" s="1">
        <v>878</v>
      </c>
      <c r="C34" s="1">
        <v>725</v>
      </c>
      <c r="D34" s="2">
        <f>SQRT((B34-B33)*(B34-B33)+(C34-C33)*(C34-C33))</f>
        <v>49.678969393496885</v>
      </c>
      <c r="E34" s="23">
        <f>SUM(D$4:D34)*1000/195</f>
        <v>4848.363878205772</v>
      </c>
      <c r="F34" s="5">
        <f t="shared" si="0"/>
        <v>5</v>
      </c>
      <c r="G34" s="16">
        <f t="shared" si="1"/>
        <v>0</v>
      </c>
      <c r="H34" s="4"/>
    </row>
    <row r="35" spans="1:8" ht="12.75">
      <c r="A35" s="3">
        <v>365</v>
      </c>
      <c r="B35" s="1">
        <v>895</v>
      </c>
      <c r="C35" s="1">
        <v>712</v>
      </c>
      <c r="D35" s="2">
        <f>SQRT((B35-B34)*(B35-B34)+(C35-C34)*(C35-C34))</f>
        <v>21.400934559032695</v>
      </c>
      <c r="E35" s="23">
        <f>SUM(D$4:D35)*1000/195</f>
        <v>4958.112260559787</v>
      </c>
      <c r="F35" s="5">
        <f t="shared" si="0"/>
        <v>5</v>
      </c>
      <c r="G35" s="16">
        <f t="shared" si="1"/>
        <v>0</v>
      </c>
      <c r="H35" s="4"/>
    </row>
    <row r="36" spans="1:8" ht="12.75">
      <c r="A36" s="3">
        <v>360</v>
      </c>
      <c r="B36" s="1">
        <v>914</v>
      </c>
      <c r="C36" s="1">
        <v>707</v>
      </c>
      <c r="D36" s="2">
        <f t="shared" si="3"/>
        <v>19.6468827043885</v>
      </c>
      <c r="E36" s="23">
        <f>SUM(D$4:D36)*1000/195</f>
        <v>5058.865505197677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360</v>
      </c>
      <c r="B37" s="1">
        <v>989</v>
      </c>
      <c r="C37" s="1">
        <v>706</v>
      </c>
      <c r="D37" s="2">
        <f t="shared" si="3"/>
        <v>75.0066663703967</v>
      </c>
      <c r="E37" s="23">
        <f>SUM(D$4:D37)*1000/195</f>
        <v>5443.515076327916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360</v>
      </c>
      <c r="B38" s="1">
        <v>1003</v>
      </c>
      <c r="C38" s="1">
        <v>710</v>
      </c>
      <c r="D38" s="2">
        <f t="shared" si="3"/>
        <v>14.560219778561036</v>
      </c>
      <c r="E38" s="23">
        <f>SUM(D$4:D38)*1000/195</f>
        <v>5518.182870064126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360</v>
      </c>
      <c r="B39" s="1">
        <v>1016</v>
      </c>
      <c r="C39" s="1">
        <v>725</v>
      </c>
      <c r="D39" s="2">
        <f t="shared" si="3"/>
        <v>19.849433241279208</v>
      </c>
      <c r="E39" s="23">
        <f>SUM(D$4:D39)*1000/195</f>
        <v>5619.97483540402</v>
      </c>
      <c r="F39" s="5">
        <f t="shared" si="0"/>
        <v>5</v>
      </c>
      <c r="G39" s="16">
        <f t="shared" si="1"/>
        <v>0</v>
      </c>
      <c r="H39" s="4"/>
    </row>
    <row r="40" spans="1:9" ht="12.75">
      <c r="A40" s="3">
        <v>355</v>
      </c>
      <c r="B40" s="1">
        <v>1023</v>
      </c>
      <c r="C40" s="1">
        <v>719</v>
      </c>
      <c r="D40" s="2">
        <f t="shared" si="3"/>
        <v>9.219544457292887</v>
      </c>
      <c r="E40" s="23">
        <f>SUM(D$4:D40)*1000/195</f>
        <v>5667.254550569625</v>
      </c>
      <c r="F40" s="5">
        <f t="shared" si="0"/>
        <v>0</v>
      </c>
      <c r="G40" s="16">
        <f t="shared" si="1"/>
        <v>0</v>
      </c>
      <c r="H40" s="4" t="s">
        <v>12</v>
      </c>
      <c r="I40">
        <f>SUM(G24:G40)</f>
        <v>5</v>
      </c>
    </row>
    <row r="41" spans="1:8" ht="12.75">
      <c r="A41" s="3">
        <v>355</v>
      </c>
      <c r="B41" s="1">
        <v>71</v>
      </c>
      <c r="C41" s="1">
        <v>719</v>
      </c>
      <c r="D41" s="2">
        <v>0</v>
      </c>
      <c r="E41" s="23">
        <f>SUM(D$4:D41)*1000/195</f>
        <v>5667.254550569625</v>
      </c>
      <c r="F41" s="5">
        <f t="shared" si="0"/>
        <v>0</v>
      </c>
      <c r="G41" s="16">
        <f t="shared" si="1"/>
        <v>0</v>
      </c>
      <c r="H41" s="4"/>
    </row>
    <row r="42" spans="1:8" ht="12.75">
      <c r="A42" s="3">
        <v>355</v>
      </c>
      <c r="B42" s="1">
        <v>89</v>
      </c>
      <c r="C42" s="1">
        <v>739</v>
      </c>
      <c r="D42" s="2">
        <f t="shared" si="3"/>
        <v>26.90724809414742</v>
      </c>
      <c r="E42" s="23">
        <f>SUM(D$4:D42)*1000/195</f>
        <v>5805.240438231919</v>
      </c>
      <c r="F42" s="5">
        <f t="shared" si="0"/>
        <v>5</v>
      </c>
      <c r="G42" s="16">
        <f t="shared" si="1"/>
        <v>0</v>
      </c>
      <c r="H42" s="4"/>
    </row>
    <row r="43" spans="1:8" ht="12.75">
      <c r="A43" s="3">
        <v>350</v>
      </c>
      <c r="B43" s="1">
        <v>98</v>
      </c>
      <c r="C43" s="1">
        <v>725</v>
      </c>
      <c r="D43" s="2">
        <f t="shared" si="3"/>
        <v>16.64331697709324</v>
      </c>
      <c r="E43" s="23">
        <f>SUM(D$4:D43)*1000/195</f>
        <v>5890.590781704192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350</v>
      </c>
      <c r="B44" s="1">
        <v>131</v>
      </c>
      <c r="C44" s="1">
        <v>755</v>
      </c>
      <c r="D44" s="2">
        <f t="shared" si="3"/>
        <v>44.598206241955516</v>
      </c>
      <c r="E44" s="23">
        <f>SUM(D$4:D44)*1000/195</f>
        <v>6119.2995316629385</v>
      </c>
      <c r="F44" s="5">
        <f t="shared" si="0"/>
        <v>0</v>
      </c>
      <c r="G44" s="16">
        <f t="shared" si="1"/>
        <v>0</v>
      </c>
      <c r="H44" s="4"/>
    </row>
    <row r="45" spans="1:8" ht="12.75">
      <c r="A45" s="3">
        <v>350</v>
      </c>
      <c r="B45" s="1">
        <v>174</v>
      </c>
      <c r="C45" s="1">
        <v>769</v>
      </c>
      <c r="D45" s="2">
        <f t="shared" si="3"/>
        <v>45.221676218380054</v>
      </c>
      <c r="E45" s="23">
        <f>SUM(D$4:D45)*1000/195</f>
        <v>6351.205563552067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350</v>
      </c>
      <c r="B46" s="1">
        <v>205</v>
      </c>
      <c r="C46" s="1">
        <v>781</v>
      </c>
      <c r="D46" s="2">
        <f t="shared" si="3"/>
        <v>33.24154027718932</v>
      </c>
      <c r="E46" s="23">
        <f>SUM(D$4:D46)*1000/195</f>
        <v>6521.675000870987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350</v>
      </c>
      <c r="B47" s="1">
        <v>248</v>
      </c>
      <c r="C47" s="1">
        <v>830</v>
      </c>
      <c r="D47" s="2">
        <f t="shared" si="3"/>
        <v>65.19202405202648</v>
      </c>
      <c r="E47" s="23">
        <f>SUM(D$4:D47)*1000/195</f>
        <v>6855.993072932662</v>
      </c>
      <c r="F47" s="5">
        <f t="shared" si="0"/>
        <v>0</v>
      </c>
      <c r="G47" s="16">
        <f t="shared" si="1"/>
        <v>0</v>
      </c>
      <c r="H47" s="4"/>
    </row>
    <row r="48" spans="1:8" ht="12.75">
      <c r="A48" s="3">
        <v>350</v>
      </c>
      <c r="B48" s="1">
        <v>240</v>
      </c>
      <c r="C48" s="1">
        <v>842</v>
      </c>
      <c r="D48" s="2">
        <f t="shared" si="3"/>
        <v>14.422205101855956</v>
      </c>
      <c r="E48" s="23">
        <f>SUM(D$4:D48)*1000/195</f>
        <v>6929.953099096026</v>
      </c>
      <c r="F48" s="5">
        <f t="shared" si="0"/>
        <v>0</v>
      </c>
      <c r="G48" s="16">
        <f t="shared" si="1"/>
        <v>5</v>
      </c>
      <c r="H48" s="4"/>
    </row>
    <row r="49" spans="1:8" ht="12.75">
      <c r="A49" s="3">
        <v>355</v>
      </c>
      <c r="B49" s="1">
        <v>245</v>
      </c>
      <c r="C49" s="1">
        <v>852</v>
      </c>
      <c r="D49" s="2">
        <f t="shared" si="3"/>
        <v>11.180339887498949</v>
      </c>
      <c r="E49" s="23">
        <f>SUM(D$4:D49)*1000/195</f>
        <v>6987.288175442173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350</v>
      </c>
      <c r="B50" s="1">
        <v>261</v>
      </c>
      <c r="C50" s="1">
        <v>841</v>
      </c>
      <c r="D50" s="2">
        <f t="shared" si="3"/>
        <v>19.4164878389476</v>
      </c>
      <c r="E50" s="23">
        <f>SUM(D$4:D50)*1000/195</f>
        <v>7086.859907949598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350</v>
      </c>
      <c r="B51" s="1">
        <v>277</v>
      </c>
      <c r="C51" s="1">
        <v>839</v>
      </c>
      <c r="D51" s="2">
        <f t="shared" si="3"/>
        <v>16.1245154965971</v>
      </c>
      <c r="E51" s="23">
        <f>SUM(D$4:D51)*1000/195</f>
        <v>7169.5497310090705</v>
      </c>
      <c r="F51" s="5">
        <f t="shared" si="0"/>
        <v>0</v>
      </c>
      <c r="G51" s="16">
        <f t="shared" si="1"/>
        <v>0</v>
      </c>
      <c r="H51" s="4"/>
    </row>
    <row r="52" spans="1:8" ht="12.75">
      <c r="A52" s="3">
        <v>350</v>
      </c>
      <c r="B52" s="1">
        <v>283</v>
      </c>
      <c r="C52" s="1">
        <v>846</v>
      </c>
      <c r="D52" s="2">
        <f t="shared" si="3"/>
        <v>9.219544457292887</v>
      </c>
      <c r="E52" s="23">
        <f>SUM(D$4:D52)*1000/195</f>
        <v>7216.829446174675</v>
      </c>
      <c r="F52" s="5">
        <f t="shared" si="0"/>
        <v>0</v>
      </c>
      <c r="G52" s="16">
        <f t="shared" si="1"/>
        <v>10</v>
      </c>
      <c r="H52" s="4"/>
    </row>
    <row r="53" spans="1:8" ht="12.75">
      <c r="A53" s="3">
        <v>360</v>
      </c>
      <c r="B53" s="1">
        <v>280</v>
      </c>
      <c r="C53" s="1">
        <v>858</v>
      </c>
      <c r="D53" s="2">
        <f t="shared" si="3"/>
        <v>12.36931687685298</v>
      </c>
      <c r="E53" s="23">
        <f>SUM(D$4:D53)*1000/195</f>
        <v>7280.261840414946</v>
      </c>
      <c r="F53" s="5">
        <f t="shared" si="0"/>
        <v>0</v>
      </c>
      <c r="G53" s="16">
        <f t="shared" si="1"/>
        <v>10</v>
      </c>
      <c r="H53" s="4"/>
    </row>
    <row r="54" spans="1:8" ht="12.75">
      <c r="A54" s="3">
        <v>370</v>
      </c>
      <c r="B54" s="1">
        <v>283</v>
      </c>
      <c r="C54" s="1">
        <v>875</v>
      </c>
      <c r="D54" s="2">
        <f aca="true" t="shared" si="4" ref="D54:D99">SQRT((B54-B53)*(B54-B53)+(C54-C53)*(C54-C53))</f>
        <v>17.26267650163207</v>
      </c>
      <c r="E54" s="23">
        <f>SUM(D$4:D54)*1000/195</f>
        <v>7368.788386577161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360</v>
      </c>
      <c r="B55" s="1">
        <v>322</v>
      </c>
      <c r="C55" s="1">
        <v>907</v>
      </c>
      <c r="D55" s="2">
        <f t="shared" si="4"/>
        <v>50.44799302251776</v>
      </c>
      <c r="E55" s="23">
        <f>SUM(D$4:D55)*1000/195</f>
        <v>7627.496043102893</v>
      </c>
      <c r="F55" s="5">
        <f t="shared" si="0"/>
        <v>0</v>
      </c>
      <c r="G55" s="16">
        <f t="shared" si="1"/>
        <v>0</v>
      </c>
      <c r="H55" s="4"/>
    </row>
    <row r="56" spans="1:8" ht="12.75">
      <c r="A56" s="3">
        <v>360</v>
      </c>
      <c r="B56" s="1">
        <v>352</v>
      </c>
      <c r="C56" s="1">
        <v>947</v>
      </c>
      <c r="D56" s="2">
        <f t="shared" si="4"/>
        <v>50</v>
      </c>
      <c r="E56" s="23">
        <f>SUM(D$4:D56)*1000/195</f>
        <v>7883.90629951315</v>
      </c>
      <c r="F56" s="5">
        <f t="shared" si="0"/>
        <v>5</v>
      </c>
      <c r="G56" s="16">
        <f t="shared" si="1"/>
        <v>0</v>
      </c>
      <c r="H56" s="4"/>
    </row>
    <row r="57" spans="1:8" ht="12.75">
      <c r="A57" s="3">
        <v>355</v>
      </c>
      <c r="B57" s="1">
        <v>355</v>
      </c>
      <c r="C57" s="1">
        <v>921</v>
      </c>
      <c r="D57" s="2">
        <f t="shared" si="4"/>
        <v>26.1725046566048</v>
      </c>
      <c r="E57" s="23">
        <f>SUM(D$4:D57)*1000/195</f>
        <v>8018.124272111124</v>
      </c>
      <c r="F57" s="5">
        <f t="shared" si="0"/>
        <v>5</v>
      </c>
      <c r="G57" s="16">
        <f t="shared" si="1"/>
        <v>0</v>
      </c>
      <c r="H57" s="4"/>
    </row>
    <row r="58" spans="1:8" ht="12.75">
      <c r="A58" s="3">
        <v>350</v>
      </c>
      <c r="B58" s="1">
        <v>382</v>
      </c>
      <c r="C58" s="1">
        <v>886</v>
      </c>
      <c r="D58" s="2">
        <f t="shared" si="4"/>
        <v>44.204072210600685</v>
      </c>
      <c r="E58" s="23">
        <f>SUM(D$4:D58)*1000/195</f>
        <v>8244.811821909076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350</v>
      </c>
      <c r="B59" s="1">
        <v>400</v>
      </c>
      <c r="C59" s="1">
        <v>864</v>
      </c>
      <c r="D59" s="2">
        <f t="shared" si="4"/>
        <v>28.42534080710379</v>
      </c>
      <c r="E59" s="23">
        <f>SUM(D$4:D59)*1000/195</f>
        <v>8390.582800407044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345</v>
      </c>
      <c r="B60" s="1">
        <v>420</v>
      </c>
      <c r="C60" s="1">
        <v>855</v>
      </c>
      <c r="D60" s="2">
        <f t="shared" si="4"/>
        <v>21.93171219946131</v>
      </c>
      <c r="E60" s="23">
        <f>SUM(D$4:D60)*1000/195</f>
        <v>8503.053119378641</v>
      </c>
      <c r="F60" s="5">
        <f t="shared" si="0"/>
        <v>5</v>
      </c>
      <c r="G60" s="16">
        <f t="shared" si="1"/>
        <v>0</v>
      </c>
      <c r="H60" s="4"/>
    </row>
    <row r="61" spans="1:8" ht="12.75">
      <c r="A61" s="3">
        <v>340</v>
      </c>
      <c r="B61" s="1">
        <v>454</v>
      </c>
      <c r="C61" s="1">
        <v>852</v>
      </c>
      <c r="D61" s="2">
        <f t="shared" si="4"/>
        <v>34.132096331752024</v>
      </c>
      <c r="E61" s="23">
        <f>SUM(D$4:D61)*1000/195</f>
        <v>8678.089510823524</v>
      </c>
      <c r="F61" s="5">
        <f t="shared" si="0"/>
        <v>10</v>
      </c>
      <c r="G61" s="16">
        <f t="shared" si="1"/>
        <v>0</v>
      </c>
      <c r="H61" s="4"/>
    </row>
    <row r="62" spans="1:8" ht="12.75">
      <c r="A62" s="3">
        <v>330</v>
      </c>
      <c r="B62" s="1">
        <v>476</v>
      </c>
      <c r="C62" s="1">
        <v>858</v>
      </c>
      <c r="D62" s="2">
        <f t="shared" si="4"/>
        <v>22.80350850198276</v>
      </c>
      <c r="E62" s="23">
        <f>SUM(D$4:D62)*1000/195</f>
        <v>8795.03058006446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330</v>
      </c>
      <c r="B63" s="1">
        <v>491</v>
      </c>
      <c r="C63" s="1">
        <v>880</v>
      </c>
      <c r="D63" s="2">
        <f t="shared" si="4"/>
        <v>26.627053911388696</v>
      </c>
      <c r="E63" s="23">
        <f>SUM(D$4:D63)*1000/195</f>
        <v>8931.579574481839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330</v>
      </c>
      <c r="B64" s="1">
        <v>511</v>
      </c>
      <c r="C64" s="1">
        <v>880</v>
      </c>
      <c r="D64" s="2">
        <f t="shared" si="4"/>
        <v>20</v>
      </c>
      <c r="E64" s="23">
        <f>SUM(D$4:D64)*1000/195</f>
        <v>9034.14367704594</v>
      </c>
      <c r="F64" s="5">
        <f t="shared" si="0"/>
        <v>5</v>
      </c>
      <c r="G64" s="16">
        <f t="shared" si="1"/>
        <v>0</v>
      </c>
      <c r="H64" s="4"/>
    </row>
    <row r="65" spans="1:8" ht="12.75">
      <c r="A65" s="3">
        <v>325</v>
      </c>
      <c r="B65" s="1">
        <v>549</v>
      </c>
      <c r="C65" s="1">
        <v>920</v>
      </c>
      <c r="D65" s="2">
        <f t="shared" si="4"/>
        <v>55.17245689653489</v>
      </c>
      <c r="E65" s="23">
        <f>SUM(D$4:D65)*1000/195</f>
        <v>9317.079353438428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325</v>
      </c>
      <c r="B66" s="1">
        <v>590</v>
      </c>
      <c r="C66" s="1">
        <v>957</v>
      </c>
      <c r="D66" s="2">
        <f t="shared" si="4"/>
        <v>55.226805085936306</v>
      </c>
      <c r="E66" s="23">
        <f>SUM(D$4:D66)*1000/195</f>
        <v>9600.29373849451</v>
      </c>
      <c r="F66" s="5">
        <f t="shared" si="0"/>
        <v>5</v>
      </c>
      <c r="G66" s="16">
        <f t="shared" si="1"/>
        <v>0</v>
      </c>
      <c r="H66" s="4"/>
    </row>
    <row r="67" spans="1:8" ht="12.75">
      <c r="A67" s="3">
        <v>320</v>
      </c>
      <c r="B67" s="1">
        <v>617</v>
      </c>
      <c r="C67" s="1">
        <v>954</v>
      </c>
      <c r="D67" s="2">
        <f t="shared" si="4"/>
        <v>27.16615541441225</v>
      </c>
      <c r="E67" s="23">
        <f>SUM(D$4:D67)*1000/195</f>
        <v>9739.607356004319</v>
      </c>
      <c r="F67" s="5">
        <f t="shared" si="0"/>
        <v>5</v>
      </c>
      <c r="G67" s="16">
        <f t="shared" si="1"/>
        <v>0</v>
      </c>
      <c r="H67" s="4"/>
    </row>
    <row r="68" spans="1:8" ht="12.75">
      <c r="A68" s="3">
        <v>315</v>
      </c>
      <c r="B68" s="1">
        <v>631</v>
      </c>
      <c r="C68" s="1">
        <v>915</v>
      </c>
      <c r="D68" s="2">
        <f t="shared" si="4"/>
        <v>41.43669871020132</v>
      </c>
      <c r="E68" s="23">
        <f>SUM(D$4:D68)*1000/195</f>
        <v>9952.103246825864</v>
      </c>
      <c r="F68" s="5">
        <f t="shared" si="0"/>
        <v>0</v>
      </c>
      <c r="G68" s="16">
        <f t="shared" si="1"/>
        <v>0</v>
      </c>
      <c r="H68" s="4"/>
    </row>
    <row r="69" spans="1:8" ht="12.75">
      <c r="A69" s="3">
        <v>315</v>
      </c>
      <c r="B69" s="1">
        <v>634</v>
      </c>
      <c r="C69" s="1">
        <v>891</v>
      </c>
      <c r="D69" s="2">
        <f t="shared" si="4"/>
        <v>24.186773244895647</v>
      </c>
      <c r="E69" s="23">
        <f>SUM(D$4:D69)*1000/195</f>
        <v>10076.137981415073</v>
      </c>
      <c r="F69" s="5">
        <f aca="true" t="shared" si="5" ref="F69:F98">IF(A69-A70&gt;0,A69-A70,0)</f>
        <v>5</v>
      </c>
      <c r="G69" s="16">
        <f aca="true" t="shared" si="6" ref="G69:G98">IF(A70-A69&gt;0,A70-A69,0)</f>
        <v>0</v>
      </c>
      <c r="H69" s="4"/>
    </row>
    <row r="70" spans="1:8" ht="12.75">
      <c r="A70" s="3">
        <v>310</v>
      </c>
      <c r="B70" s="1">
        <v>658</v>
      </c>
      <c r="C70" s="1">
        <v>862</v>
      </c>
      <c r="D70" s="2">
        <f t="shared" si="4"/>
        <v>37.64306044943742</v>
      </c>
      <c r="E70" s="23">
        <f>SUM(D$4:D70)*1000/195</f>
        <v>10269.179317053213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310</v>
      </c>
      <c r="B71" s="1">
        <v>668</v>
      </c>
      <c r="C71" s="1">
        <v>824</v>
      </c>
      <c r="D71" s="2">
        <f t="shared" si="4"/>
        <v>39.293765408777</v>
      </c>
      <c r="E71" s="23">
        <f>SUM(D$4:D71)*1000/195</f>
        <v>10470.685806328993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310</v>
      </c>
      <c r="B72" s="1">
        <v>696</v>
      </c>
      <c r="C72" s="1">
        <v>771</v>
      </c>
      <c r="D72" s="2">
        <f t="shared" si="4"/>
        <v>59.941638282582836</v>
      </c>
      <c r="E72" s="23">
        <f>SUM(D$4:D72)*1000/195</f>
        <v>10778.078823162752</v>
      </c>
      <c r="F72" s="5">
        <f t="shared" si="5"/>
        <v>0</v>
      </c>
      <c r="G72" s="16">
        <f t="shared" si="6"/>
        <v>10</v>
      </c>
      <c r="H72" s="4"/>
    </row>
    <row r="73" spans="1:9" ht="12.75">
      <c r="A73" s="3">
        <v>320</v>
      </c>
      <c r="B73" s="1">
        <v>699</v>
      </c>
      <c r="C73" s="1">
        <v>743</v>
      </c>
      <c r="D73" s="2">
        <f t="shared" si="4"/>
        <v>28.160255680657446</v>
      </c>
      <c r="E73" s="23">
        <f>SUM(D$4:D73)*1000/195</f>
        <v>10922.490390755867</v>
      </c>
      <c r="F73" s="5">
        <f t="shared" si="5"/>
        <v>10</v>
      </c>
      <c r="G73" s="16">
        <f t="shared" si="6"/>
        <v>0</v>
      </c>
      <c r="H73" s="4" t="s">
        <v>13</v>
      </c>
      <c r="I73">
        <f>SUM(G41:G73)</f>
        <v>35</v>
      </c>
    </row>
    <row r="74" spans="1:8" ht="12.75">
      <c r="A74" s="3">
        <v>310</v>
      </c>
      <c r="B74" s="1">
        <v>696</v>
      </c>
      <c r="C74" s="1">
        <v>771</v>
      </c>
      <c r="D74" s="2">
        <f t="shared" si="4"/>
        <v>28.160255680657446</v>
      </c>
      <c r="E74" s="23">
        <f>SUM(D$4:D74)*1000/195</f>
        <v>11066.901958348979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310</v>
      </c>
      <c r="B75" s="1">
        <v>682</v>
      </c>
      <c r="C75" s="1">
        <v>798</v>
      </c>
      <c r="D75" s="2">
        <f t="shared" si="4"/>
        <v>30.4138126514911</v>
      </c>
      <c r="E75" s="23">
        <f>SUM(D$4:D75)*1000/195</f>
        <v>11222.870228356629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310</v>
      </c>
      <c r="B76" s="1">
        <v>694</v>
      </c>
      <c r="C76" s="1">
        <v>804</v>
      </c>
      <c r="D76" s="2">
        <f t="shared" si="4"/>
        <v>13.416407864998739</v>
      </c>
      <c r="E76" s="23">
        <f>SUM(D$4:D76)*1000/195</f>
        <v>11291.672319972007</v>
      </c>
      <c r="F76" s="5">
        <f t="shared" si="5"/>
        <v>10</v>
      </c>
      <c r="G76" s="16">
        <f t="shared" si="6"/>
        <v>0</v>
      </c>
      <c r="H76" s="4"/>
    </row>
    <row r="77" spans="1:8" ht="12.75">
      <c r="A77" s="3">
        <v>300</v>
      </c>
      <c r="B77" s="1">
        <v>715</v>
      </c>
      <c r="C77" s="1">
        <v>784</v>
      </c>
      <c r="D77" s="2">
        <f t="shared" si="4"/>
        <v>29</v>
      </c>
      <c r="E77" s="23">
        <f>SUM(D$4:D77)*1000/195</f>
        <v>11440.390268689955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300</v>
      </c>
      <c r="B78" s="1">
        <v>745</v>
      </c>
      <c r="C78" s="1">
        <v>770</v>
      </c>
      <c r="D78" s="2">
        <f t="shared" si="4"/>
        <v>33.1058907144937</v>
      </c>
      <c r="E78" s="23">
        <f>SUM(D$4:D78)*1000/195</f>
        <v>11610.164067225822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310</v>
      </c>
      <c r="B79" s="1">
        <v>745</v>
      </c>
      <c r="C79" s="1">
        <v>752</v>
      </c>
      <c r="D79" s="2">
        <f t="shared" si="4"/>
        <v>18</v>
      </c>
      <c r="E79" s="23">
        <f>SUM(D$4:D79)*1000/195</f>
        <v>11702.471759533515</v>
      </c>
      <c r="F79" s="5">
        <f t="shared" si="5"/>
        <v>0</v>
      </c>
      <c r="G79" s="16">
        <f t="shared" si="6"/>
        <v>10</v>
      </c>
      <c r="H79" s="4"/>
    </row>
    <row r="80" spans="1:8" ht="12.75">
      <c r="A80" s="3">
        <v>320</v>
      </c>
      <c r="B80" s="1">
        <v>766</v>
      </c>
      <c r="C80" s="1">
        <v>753</v>
      </c>
      <c r="D80" s="2">
        <f t="shared" si="4"/>
        <v>21.02379604162864</v>
      </c>
      <c r="E80" s="23">
        <f>SUM(D$4:D80)*1000/195</f>
        <v>11810.286098208531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320</v>
      </c>
      <c r="B81" s="1">
        <v>792</v>
      </c>
      <c r="C81" s="1">
        <v>789</v>
      </c>
      <c r="D81" s="2">
        <f t="shared" si="4"/>
        <v>44.40720662234904</v>
      </c>
      <c r="E81" s="23">
        <f>SUM(D$4:D81)*1000/195</f>
        <v>12038.015362938524</v>
      </c>
      <c r="F81" s="5">
        <f t="shared" si="5"/>
        <v>5</v>
      </c>
      <c r="G81" s="16">
        <f t="shared" si="6"/>
        <v>0</v>
      </c>
      <c r="H81" s="4"/>
    </row>
    <row r="82" spans="1:8" ht="12.75">
      <c r="A82" s="3">
        <v>315</v>
      </c>
      <c r="B82" s="1">
        <v>799</v>
      </c>
      <c r="C82" s="1">
        <v>814</v>
      </c>
      <c r="D82" s="2">
        <f t="shared" si="4"/>
        <v>25.96150997149434</v>
      </c>
      <c r="E82" s="23">
        <f>SUM(D$4:D82)*1000/195</f>
        <v>12171.15131151029</v>
      </c>
      <c r="F82" s="5">
        <f t="shared" si="5"/>
        <v>5</v>
      </c>
      <c r="G82" s="16">
        <f t="shared" si="6"/>
        <v>0</v>
      </c>
      <c r="H82" s="4"/>
    </row>
    <row r="83" spans="1:8" ht="12.75">
      <c r="A83" s="3">
        <v>310</v>
      </c>
      <c r="B83" s="1">
        <v>847</v>
      </c>
      <c r="C83" s="1">
        <v>867</v>
      </c>
      <c r="D83" s="2">
        <f t="shared" si="4"/>
        <v>71.50524456289902</v>
      </c>
      <c r="E83" s="23">
        <f>SUM(D$4:D83)*1000/195</f>
        <v>12537.844873371312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310</v>
      </c>
      <c r="B84" s="1">
        <v>861</v>
      </c>
      <c r="C84" s="1">
        <v>866</v>
      </c>
      <c r="D84" s="2">
        <f t="shared" si="4"/>
        <v>14.035668847618199</v>
      </c>
      <c r="E84" s="23">
        <f>SUM(D$4:D84)*1000/195</f>
        <v>12609.822662333454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310</v>
      </c>
      <c r="B85" s="1">
        <v>888</v>
      </c>
      <c r="C85" s="1">
        <v>861</v>
      </c>
      <c r="D85" s="2">
        <f t="shared" si="4"/>
        <v>27.459060435491963</v>
      </c>
      <c r="E85" s="23">
        <f>SUM(D$4:D85)*1000/195</f>
        <v>12750.638356874442</v>
      </c>
      <c r="F85" s="5">
        <f t="shared" si="5"/>
        <v>10</v>
      </c>
      <c r="G85" s="16">
        <f t="shared" si="6"/>
        <v>0</v>
      </c>
      <c r="H85" s="4"/>
    </row>
    <row r="86" spans="1:8" ht="12.75">
      <c r="A86" s="3">
        <v>300</v>
      </c>
      <c r="B86" s="1">
        <v>919</v>
      </c>
      <c r="C86" s="1">
        <v>876</v>
      </c>
      <c r="D86" s="2">
        <f t="shared" si="4"/>
        <v>34.438350715445125</v>
      </c>
      <c r="E86" s="23">
        <f>SUM(D$4:D86)*1000/195</f>
        <v>12927.245283620312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300</v>
      </c>
      <c r="B87" s="1">
        <v>905</v>
      </c>
      <c r="C87" s="1">
        <v>848</v>
      </c>
      <c r="D87" s="2">
        <f t="shared" si="4"/>
        <v>31.304951684997057</v>
      </c>
      <c r="E87" s="23">
        <f>SUM(D$4:D87)*1000/195</f>
        <v>13087.783497389528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300</v>
      </c>
      <c r="B88" s="1">
        <v>902</v>
      </c>
      <c r="C88" s="1">
        <v>824</v>
      </c>
      <c r="D88" s="2">
        <f t="shared" si="4"/>
        <v>24.186773244895647</v>
      </c>
      <c r="E88" s="23">
        <f>SUM(D$4:D88)*1000/195</f>
        <v>13211.818231978736</v>
      </c>
      <c r="F88" s="5">
        <f t="shared" si="5"/>
        <v>20</v>
      </c>
      <c r="G88" s="16">
        <f t="shared" si="6"/>
        <v>0</v>
      </c>
      <c r="H88" s="4"/>
    </row>
    <row r="89" spans="1:9" ht="12.75">
      <c r="A89" s="3">
        <v>280</v>
      </c>
      <c r="B89" s="1">
        <v>930</v>
      </c>
      <c r="C89" s="1">
        <v>810</v>
      </c>
      <c r="D89" s="2">
        <f t="shared" si="4"/>
        <v>31.304951684997057</v>
      </c>
      <c r="E89" s="23">
        <f>SUM(D$4:D89)*1000/195</f>
        <v>13372.356445747952</v>
      </c>
      <c r="F89" s="5">
        <f t="shared" si="5"/>
        <v>0</v>
      </c>
      <c r="G89" s="16">
        <f t="shared" si="6"/>
        <v>20</v>
      </c>
      <c r="H89" s="4" t="s">
        <v>14</v>
      </c>
      <c r="I89">
        <f>SUM(G74:G89)</f>
        <v>40</v>
      </c>
    </row>
    <row r="90" spans="1:8" ht="12.75">
      <c r="A90" s="3">
        <v>300</v>
      </c>
      <c r="B90" s="1">
        <v>954</v>
      </c>
      <c r="C90" s="1">
        <v>811</v>
      </c>
      <c r="D90" s="2">
        <f t="shared" si="4"/>
        <v>24.020824298928627</v>
      </c>
      <c r="E90" s="23">
        <f>SUM(D$4:D90)*1000/195</f>
        <v>13495.540160101433</v>
      </c>
      <c r="F90" s="5">
        <f t="shared" si="5"/>
        <v>0</v>
      </c>
      <c r="G90" s="16">
        <f t="shared" si="6"/>
        <v>20</v>
      </c>
      <c r="H90" s="4"/>
    </row>
    <row r="91" spans="1:8" ht="12.75">
      <c r="A91" s="3">
        <v>320</v>
      </c>
      <c r="B91" s="1">
        <v>972</v>
      </c>
      <c r="C91" s="1">
        <v>814</v>
      </c>
      <c r="D91" s="2">
        <f t="shared" si="4"/>
        <v>18.24828759089466</v>
      </c>
      <c r="E91" s="23">
        <f>SUM(D$4:D91)*1000/195</f>
        <v>13589.121122106018</v>
      </c>
      <c r="F91" s="5">
        <f t="shared" si="5"/>
        <v>20</v>
      </c>
      <c r="G91" s="16">
        <f t="shared" si="6"/>
        <v>0</v>
      </c>
      <c r="H91" s="4"/>
    </row>
    <row r="92" spans="1:8" ht="12.75">
      <c r="A92" s="3">
        <v>300</v>
      </c>
      <c r="B92" s="1">
        <v>985</v>
      </c>
      <c r="C92" s="1">
        <v>815</v>
      </c>
      <c r="D92" s="2">
        <f t="shared" si="4"/>
        <v>13.038404810405298</v>
      </c>
      <c r="E92" s="23">
        <f>SUM(D$4:D92)*1000/195</f>
        <v>13655.984736518354</v>
      </c>
      <c r="F92" s="5">
        <f t="shared" si="5"/>
        <v>20</v>
      </c>
      <c r="G92" s="16">
        <f t="shared" si="6"/>
        <v>0</v>
      </c>
      <c r="H92" s="4"/>
    </row>
    <row r="93" spans="1:8" ht="12.75">
      <c r="A93" s="3">
        <v>280</v>
      </c>
      <c r="B93" s="1">
        <v>1000</v>
      </c>
      <c r="C93" s="1">
        <v>821</v>
      </c>
      <c r="D93" s="2">
        <f t="shared" si="4"/>
        <v>16.15549442140351</v>
      </c>
      <c r="E93" s="23">
        <f>SUM(D$4:D93)*1000/195</f>
        <v>13738.833425858884</v>
      </c>
      <c r="F93" s="5">
        <f t="shared" si="5"/>
        <v>20</v>
      </c>
      <c r="G93" s="16">
        <f t="shared" si="6"/>
        <v>0</v>
      </c>
      <c r="H93" s="4"/>
    </row>
    <row r="94" spans="1:8" ht="12.75">
      <c r="A94" s="3">
        <v>260</v>
      </c>
      <c r="B94" s="1">
        <v>1021</v>
      </c>
      <c r="C94" s="1">
        <v>844</v>
      </c>
      <c r="D94" s="2">
        <f t="shared" si="4"/>
        <v>31.144823004794873</v>
      </c>
      <c r="E94" s="23">
        <f>SUM(D$4:D94)*1000/195</f>
        <v>13898.550466909113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260</v>
      </c>
      <c r="B95" s="1">
        <v>1049</v>
      </c>
      <c r="C95" s="1">
        <v>804</v>
      </c>
      <c r="D95" s="2">
        <f t="shared" si="4"/>
        <v>48.82622246293481</v>
      </c>
      <c r="E95" s="23">
        <f>SUM(D$4:D95)*1000/195</f>
        <v>14148.94135133442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260</v>
      </c>
      <c r="B96" s="1">
        <v>0</v>
      </c>
      <c r="C96" s="1">
        <v>781</v>
      </c>
      <c r="D96" s="2">
        <v>0</v>
      </c>
      <c r="E96" s="23">
        <f>SUM(D$4:D96)*1000/195</f>
        <v>14148.94135133442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260</v>
      </c>
      <c r="B97" s="1">
        <v>26</v>
      </c>
      <c r="C97" s="1">
        <v>759</v>
      </c>
      <c r="D97" s="2">
        <f t="shared" si="4"/>
        <v>34.058772731852805</v>
      </c>
      <c r="E97" s="23">
        <f>SUM(D$4:D97)*1000/195</f>
        <v>14323.601724318283</v>
      </c>
      <c r="F97" s="5">
        <f t="shared" si="5"/>
        <v>0</v>
      </c>
      <c r="G97" s="16">
        <f t="shared" si="6"/>
        <v>0</v>
      </c>
      <c r="H97" s="4"/>
    </row>
    <row r="98" spans="1:8" ht="12.75">
      <c r="A98" s="3">
        <v>260</v>
      </c>
      <c r="B98" s="1">
        <v>43</v>
      </c>
      <c r="C98" s="1">
        <v>781</v>
      </c>
      <c r="D98" s="2">
        <f t="shared" si="4"/>
        <v>27.80287754891569</v>
      </c>
      <c r="E98" s="23">
        <f>SUM(D$4:D98)*1000/195</f>
        <v>14466.18058354349</v>
      </c>
      <c r="F98" s="5">
        <f t="shared" si="5"/>
        <v>10</v>
      </c>
      <c r="G98" s="16">
        <f t="shared" si="6"/>
        <v>0</v>
      </c>
      <c r="H98" s="4"/>
    </row>
    <row r="99" spans="1:8" ht="12.75">
      <c r="A99" s="3">
        <v>250</v>
      </c>
      <c r="B99" s="1">
        <v>99</v>
      </c>
      <c r="C99" s="1">
        <v>780</v>
      </c>
      <c r="D99" s="2">
        <f t="shared" si="4"/>
        <v>56.00892785976178</v>
      </c>
      <c r="E99" s="23">
        <f>SUM(D$4:D99)*1000/195</f>
        <v>14753.405854619192</v>
      </c>
      <c r="F99" s="5">
        <f aca="true" t="shared" si="7" ref="F99:F108">IF(A99-A100&gt;0,A99-A100,0)</f>
        <v>10</v>
      </c>
      <c r="G99" s="16">
        <f aca="true" t="shared" si="8" ref="G99:G109">IF(A100-A99&gt;0,A100-A99,0)</f>
        <v>0</v>
      </c>
      <c r="H99" s="4"/>
    </row>
    <row r="100" spans="1:8" ht="12.75">
      <c r="A100" s="3">
        <v>240</v>
      </c>
      <c r="B100" s="1">
        <v>134</v>
      </c>
      <c r="C100" s="1">
        <v>743</v>
      </c>
      <c r="D100" s="2">
        <f aca="true" t="shared" si="9" ref="D100:D109">SQRT((B100-B99)*(B100-B99)+(C100-C99)*(C100-C99))</f>
        <v>50.93132631298737</v>
      </c>
      <c r="E100" s="23">
        <f>SUM(D$4:D100)*1000/195</f>
        <v>15014.592143403743</v>
      </c>
      <c r="F100" s="5">
        <f t="shared" si="7"/>
        <v>0</v>
      </c>
      <c r="G100" s="16">
        <f t="shared" si="8"/>
        <v>0</v>
      </c>
      <c r="H100" s="4"/>
    </row>
    <row r="101" spans="1:8" ht="12.75">
      <c r="A101" s="3">
        <v>240</v>
      </c>
      <c r="B101" s="1">
        <v>171</v>
      </c>
      <c r="C101" s="1">
        <v>719</v>
      </c>
      <c r="D101" s="2">
        <f t="shared" si="9"/>
        <v>44.10215414239989</v>
      </c>
      <c r="E101" s="23">
        <f>SUM(D$4:D101)*1000/195</f>
        <v>15240.757036441688</v>
      </c>
      <c r="F101" s="5">
        <f t="shared" si="7"/>
        <v>0</v>
      </c>
      <c r="G101" s="16">
        <f t="shared" si="8"/>
        <v>0</v>
      </c>
      <c r="H101" s="4"/>
    </row>
    <row r="102" spans="1:8" ht="12.75">
      <c r="A102" s="3">
        <v>240</v>
      </c>
      <c r="B102" s="1">
        <v>196</v>
      </c>
      <c r="C102" s="1">
        <v>696</v>
      </c>
      <c r="D102" s="2">
        <f t="shared" si="9"/>
        <v>33.97057550292606</v>
      </c>
      <c r="E102" s="23">
        <f>SUM(D$4:D102)*1000/195</f>
        <v>15414.965115943873</v>
      </c>
      <c r="F102" s="5">
        <f t="shared" si="7"/>
        <v>0</v>
      </c>
      <c r="G102" s="16">
        <f t="shared" si="8"/>
        <v>0</v>
      </c>
      <c r="H102" s="4"/>
    </row>
    <row r="103" spans="1:8" ht="12.75">
      <c r="A103" s="3">
        <v>240</v>
      </c>
      <c r="B103" s="1">
        <v>273</v>
      </c>
      <c r="C103" s="1">
        <v>686</v>
      </c>
      <c r="D103" s="2">
        <f t="shared" si="9"/>
        <v>77.64663547121665</v>
      </c>
      <c r="E103" s="23">
        <f>SUM(D$4:D103)*1000/195</f>
        <v>15813.15299015524</v>
      </c>
      <c r="F103" s="5">
        <f t="shared" si="7"/>
        <v>0</v>
      </c>
      <c r="G103" s="16">
        <f t="shared" si="8"/>
        <v>0</v>
      </c>
      <c r="H103" s="4"/>
    </row>
    <row r="104" spans="1:8" ht="12.75">
      <c r="A104" s="3">
        <v>240</v>
      </c>
      <c r="B104" s="1">
        <v>289</v>
      </c>
      <c r="C104" s="1">
        <v>672</v>
      </c>
      <c r="D104" s="2">
        <f t="shared" si="9"/>
        <v>21.2602916254693</v>
      </c>
      <c r="E104" s="23">
        <f>SUM(D$4:D104)*1000/195</f>
        <v>15922.180126696108</v>
      </c>
      <c r="F104" s="5">
        <f t="shared" si="7"/>
        <v>0</v>
      </c>
      <c r="G104" s="16">
        <f t="shared" si="8"/>
        <v>0</v>
      </c>
      <c r="H104" s="4"/>
    </row>
    <row r="105" spans="1:8" ht="12.75">
      <c r="A105" s="3">
        <v>240</v>
      </c>
      <c r="B105" s="1">
        <v>307</v>
      </c>
      <c r="C105" s="1">
        <v>671</v>
      </c>
      <c r="D105" s="2">
        <f t="shared" si="9"/>
        <v>18.027756377319946</v>
      </c>
      <c r="E105" s="23">
        <f>SUM(D$4:D105)*1000/195</f>
        <v>16014.630159400313</v>
      </c>
      <c r="F105" s="5">
        <f t="shared" si="7"/>
        <v>0</v>
      </c>
      <c r="G105" s="16">
        <f t="shared" si="8"/>
        <v>0</v>
      </c>
      <c r="H105" s="4"/>
    </row>
    <row r="106" spans="1:8" ht="12.75">
      <c r="A106" s="3">
        <v>240</v>
      </c>
      <c r="B106" s="1">
        <v>318</v>
      </c>
      <c r="C106" s="1">
        <v>679</v>
      </c>
      <c r="D106" s="2">
        <f t="shared" si="9"/>
        <v>13.601470508735444</v>
      </c>
      <c r="E106" s="23">
        <f>SUM(D$4:D106)*1000/195</f>
        <v>16084.38129021434</v>
      </c>
      <c r="F106" s="5">
        <f t="shared" si="7"/>
        <v>0</v>
      </c>
      <c r="G106" s="16">
        <f t="shared" si="8"/>
        <v>0</v>
      </c>
      <c r="H106" s="4" t="s">
        <v>15</v>
      </c>
    </row>
    <row r="107" spans="1:8" ht="12.75">
      <c r="A107" s="3">
        <v>240</v>
      </c>
      <c r="B107" s="1">
        <v>325</v>
      </c>
      <c r="C107" s="1">
        <v>660</v>
      </c>
      <c r="D107" s="2">
        <f t="shared" si="9"/>
        <v>20.248456731316587</v>
      </c>
      <c r="E107" s="23">
        <f>SUM(D$4:D107)*1000/195</f>
        <v>16188.219529862117</v>
      </c>
      <c r="F107" s="5">
        <f t="shared" si="7"/>
        <v>0</v>
      </c>
      <c r="G107" s="16">
        <f t="shared" si="8"/>
        <v>0</v>
      </c>
      <c r="H107" s="4"/>
    </row>
    <row r="108" spans="1:8" ht="12.75">
      <c r="A108" s="3">
        <v>240</v>
      </c>
      <c r="B108" s="1">
        <v>315</v>
      </c>
      <c r="C108" s="1">
        <v>604</v>
      </c>
      <c r="D108" s="2">
        <f t="shared" si="9"/>
        <v>56.88585061331157</v>
      </c>
      <c r="E108" s="23">
        <f>SUM(D$4:D108)*1000/195</f>
        <v>16479.941840699612</v>
      </c>
      <c r="F108" s="5">
        <f t="shared" si="7"/>
        <v>10</v>
      </c>
      <c r="G108" s="16">
        <f t="shared" si="8"/>
        <v>0</v>
      </c>
      <c r="H108" s="4"/>
    </row>
    <row r="109" spans="1:8" ht="12.75">
      <c r="A109" s="3">
        <v>230</v>
      </c>
      <c r="B109" s="1">
        <v>348</v>
      </c>
      <c r="C109" s="1">
        <v>579</v>
      </c>
      <c r="D109" s="2">
        <f t="shared" si="9"/>
        <v>41.400483088968905</v>
      </c>
      <c r="E109" s="23">
        <f>SUM(D$4:D109)*1000/195</f>
        <v>16692.252010386634</v>
      </c>
      <c r="F109" s="5">
        <v>0</v>
      </c>
      <c r="G109" s="16">
        <f t="shared" si="8"/>
        <v>10</v>
      </c>
      <c r="H109" s="4"/>
    </row>
    <row r="110" spans="1:8" ht="12.75">
      <c r="A110" s="3">
        <v>240</v>
      </c>
      <c r="B110" s="1">
        <v>342</v>
      </c>
      <c r="C110" s="1">
        <v>549</v>
      </c>
      <c r="D110" s="2">
        <f>SQRT((B110-B109)*(B110-B109)+(C110-C109)*(C110-C109))</f>
        <v>30.59411708155671</v>
      </c>
      <c r="E110" s="23">
        <f>SUM(D$4:D110)*1000/195</f>
        <v>16849.144918497183</v>
      </c>
      <c r="F110" s="5">
        <v>0</v>
      </c>
      <c r="G110" s="16">
        <f aca="true" t="shared" si="10" ref="G110:G115">IF(A111-A110&gt;0,A111-A110,0)</f>
        <v>0</v>
      </c>
      <c r="H110" s="4"/>
    </row>
    <row r="111" spans="1:9" ht="12.75">
      <c r="A111" s="3">
        <v>240</v>
      </c>
      <c r="B111" s="1">
        <v>356</v>
      </c>
      <c r="C111" s="1">
        <v>531</v>
      </c>
      <c r="D111" s="2">
        <f>SQRT((B111-B110)*(B111-B110)+(C111-C110)*(C111-C110))</f>
        <v>22.80350850198276</v>
      </c>
      <c r="E111" s="23">
        <f>SUM(D$4:D111)*1000/195</f>
        <v>16966.08598773812</v>
      </c>
      <c r="F111" s="5">
        <v>0</v>
      </c>
      <c r="G111" s="16">
        <f t="shared" si="10"/>
        <v>0</v>
      </c>
      <c r="H111" s="4" t="s">
        <v>16</v>
      </c>
      <c r="I111">
        <f>SUM(G89:G111)</f>
        <v>50</v>
      </c>
    </row>
    <row r="112" spans="1:8" ht="12.75">
      <c r="A112" s="3"/>
      <c r="B112" s="1"/>
      <c r="C112" s="1"/>
      <c r="D112" s="2">
        <v>0</v>
      </c>
      <c r="E112" s="23">
        <f>SUM(D$4:D112)*1000/195</f>
        <v>16966.08598773812</v>
      </c>
      <c r="F112" s="5">
        <v>0</v>
      </c>
      <c r="G112" s="16">
        <f t="shared" si="10"/>
        <v>0</v>
      </c>
      <c r="H112" s="38"/>
    </row>
    <row r="113" spans="1:8" ht="12.75">
      <c r="A113" s="3"/>
      <c r="B113" s="1"/>
      <c r="C113" s="1"/>
      <c r="D113" s="2">
        <f>SQRT((B113-B112)*(B113-B112)+(C113-C112)*(C113-C112))</f>
        <v>0</v>
      </c>
      <c r="E113" s="23">
        <f>SUM(D$4:D113)*1000/195</f>
        <v>16966.08598773812</v>
      </c>
      <c r="F113" s="5">
        <v>0</v>
      </c>
      <c r="G113" s="16">
        <f t="shared" si="10"/>
        <v>0</v>
      </c>
      <c r="H113" s="38"/>
    </row>
    <row r="114" spans="1:8" ht="12.75">
      <c r="A114" s="3"/>
      <c r="B114" s="1"/>
      <c r="C114" s="1"/>
      <c r="D114" s="2">
        <f>SQRT((B114-B113)*(B114-B113)+(C114-C113)*(C114-C113))</f>
        <v>0</v>
      </c>
      <c r="E114" s="23">
        <f>SUM(D$4:D114)*1000/195</f>
        <v>16966.08598773812</v>
      </c>
      <c r="F114" s="5">
        <v>0</v>
      </c>
      <c r="G114" s="16">
        <f t="shared" si="10"/>
        <v>0</v>
      </c>
      <c r="H114" s="38"/>
    </row>
    <row r="115" spans="1:8" ht="13.5" thickBot="1">
      <c r="A115" s="3"/>
      <c r="B115" s="1"/>
      <c r="C115" s="1"/>
      <c r="D115" s="36"/>
      <c r="E115" s="37"/>
      <c r="F115" s="5">
        <v>0</v>
      </c>
      <c r="G115" s="16">
        <f t="shared" si="10"/>
        <v>0</v>
      </c>
      <c r="H115" s="38"/>
    </row>
    <row r="116" spans="1:8" ht="26.25" customHeight="1" thickBot="1">
      <c r="A116" s="3"/>
      <c r="B116" s="1"/>
      <c r="C116" s="1"/>
      <c r="D116" s="28"/>
      <c r="E116" s="29"/>
      <c r="F116" s="27">
        <f>SUM(F4:F111)</f>
        <v>340</v>
      </c>
      <c r="G116" s="30">
        <f>SUM(G4:G111)</f>
        <v>200</v>
      </c>
      <c r="H116" s="31"/>
    </row>
    <row r="117" spans="1:3" ht="12.75">
      <c r="A117" s="3"/>
      <c r="B117" s="1"/>
      <c r="C117" s="1"/>
    </row>
    <row r="118" spans="1:3" ht="12.75">
      <c r="A118" s="3"/>
      <c r="B118" s="1"/>
      <c r="C118" s="1"/>
    </row>
    <row r="119" spans="1:3" ht="12.75">
      <c r="A119" s="3"/>
      <c r="B119" s="1"/>
      <c r="C119" s="1"/>
    </row>
    <row r="120" spans="1:3" ht="12.75">
      <c r="A120" s="3"/>
      <c r="B120" s="1"/>
      <c r="C120" s="1"/>
    </row>
    <row r="121" spans="1:3" ht="12.75">
      <c r="A121" s="3"/>
      <c r="B121" s="1"/>
      <c r="C121" s="1"/>
    </row>
    <row r="122" spans="1:3" ht="12.75">
      <c r="A122" s="3"/>
      <c r="B122" s="1"/>
      <c r="C122" s="1"/>
    </row>
    <row r="123" spans="1:3" ht="12.75">
      <c r="A123" s="3"/>
      <c r="B123" s="1"/>
      <c r="C123" s="1"/>
    </row>
    <row r="124" spans="1:3" ht="12.75">
      <c r="A124" s="3"/>
      <c r="B124" s="1"/>
      <c r="C124" s="1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5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3.5" thickBot="1">
      <c r="A182" s="25"/>
      <c r="B182" s="26"/>
      <c r="C182" s="26"/>
    </row>
    <row r="183" spans="1:3" ht="13.5" thickBot="1">
      <c r="A183" s="27"/>
      <c r="B183" s="28"/>
      <c r="C183" s="2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2005-07-11T14:31:17Z</dcterms:modified>
  <cp:category/>
  <cp:version/>
  <cp:contentType/>
  <cp:contentStatus/>
</cp:coreProperties>
</file>