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<sst xmlns="http://schemas.openxmlformats.org/spreadsheetml/2006/main" count="17" uniqueCount="14">
  <si>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</si>
  <si>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</si>
  <si>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</si>
  <si>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</si>
  <si>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</si>
  <si>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</si>
  <si>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</si>
  <si>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</si>
  <si>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</si>
  <si>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Hidegkúti vadászház</t>
  </si>
  <si>
    <t>Hosszúpereszteg, Tar vendéglő</t>
  </si>
  <si>
    <t>Szajki erdészház</t>
  </si>
  <si>
    <t>Banya-fák tisztása</t>
  </si>
  <si>
    <t>Káld, Korona kocsma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</si>
</sst>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Banya-fák tisztása - Szajki tavak  
   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775"/>
          <c:w val="0.9882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Adatlap!$E$4:$E$92</c:f>
              <c:numCache>
                <c:ptCount val="89"/>
                <c:pt idx="0">
                  <c:v>0</c:v>
                </c:pt>
                <c:pt idx="1">
                  <c:v>251.49127867157392</c:v>
                </c:pt>
                <c:pt idx="2">
                  <c:v>516.4264859144351</c:v>
                </c:pt>
                <c:pt idx="3">
                  <c:v>1356.4822118140328</c:v>
                </c:pt>
                <c:pt idx="4">
                  <c:v>2882.491648047646</c:v>
                </c:pt>
                <c:pt idx="5">
                  <c:v>2995.078819330211</c:v>
                </c:pt>
                <c:pt idx="6">
                  <c:v>3183.3614834398095</c:v>
                </c:pt>
                <c:pt idx="7">
                  <c:v>3405.241561929901</c:v>
                </c:pt>
                <c:pt idx="8">
                  <c:v>3671.365269526396</c:v>
                </c:pt>
                <c:pt idx="9">
                  <c:v>3894.7808686114413</c:v>
                </c:pt>
                <c:pt idx="10">
                  <c:v>4081.238909254496</c:v>
                </c:pt>
                <c:pt idx="11">
                  <c:v>4223.0780547513095</c:v>
                </c:pt>
                <c:pt idx="12">
                  <c:v>4373.903092390825</c:v>
                </c:pt>
                <c:pt idx="13">
                  <c:v>4506.246558037635</c:v>
                </c:pt>
                <c:pt idx="14">
                  <c:v>4638.5900236844445</c:v>
                </c:pt>
                <c:pt idx="15">
                  <c:v>4847.340099961856</c:v>
                </c:pt>
                <c:pt idx="16">
                  <c:v>5052.275907168913</c:v>
                </c:pt>
                <c:pt idx="17">
                  <c:v>5204.748407141411</c:v>
                </c:pt>
                <c:pt idx="18">
                  <c:v>5435.232561543916</c:v>
                </c:pt>
                <c:pt idx="19">
                  <c:v>5616.469454334401</c:v>
                </c:pt>
                <c:pt idx="20">
                  <c:v>5616.469454334401</c:v>
                </c:pt>
                <c:pt idx="21">
                  <c:v>5890.624662634374</c:v>
                </c:pt>
                <c:pt idx="22">
                  <c:v>6037.474109437208</c:v>
                </c:pt>
                <c:pt idx="23">
                  <c:v>6543.194184394029</c:v>
                </c:pt>
                <c:pt idx="24">
                  <c:v>6816.72516599597</c:v>
                </c:pt>
                <c:pt idx="25">
                  <c:v>6922.445823063089</c:v>
                </c:pt>
                <c:pt idx="26">
                  <c:v>7250.811168572465</c:v>
                </c:pt>
                <c:pt idx="27">
                  <c:v>7385.713183320834</c:v>
                </c:pt>
                <c:pt idx="28">
                  <c:v>7592.437740969514</c:v>
                </c:pt>
                <c:pt idx="29">
                  <c:v>7705.374743767182</c:v>
                </c:pt>
                <c:pt idx="30">
                  <c:v>8426.722011275613</c:v>
                </c:pt>
                <c:pt idx="31">
                  <c:v>8564.707898937908</c:v>
                </c:pt>
                <c:pt idx="32">
                  <c:v>9201.369970237041</c:v>
                </c:pt>
                <c:pt idx="33">
                  <c:v>9396.511483985147</c:v>
                </c:pt>
                <c:pt idx="34">
                  <c:v>9829.746186764492</c:v>
                </c:pt>
                <c:pt idx="35">
                  <c:v>10077.444333959022</c:v>
                </c:pt>
                <c:pt idx="36">
                  <c:v>10785.823784830398</c:v>
                </c:pt>
                <c:pt idx="37">
                  <c:v>11557.478086706702</c:v>
                </c:pt>
                <c:pt idx="38">
                  <c:v>12030.4420785085</c:v>
                </c:pt>
                <c:pt idx="39">
                  <c:v>12353.356160384013</c:v>
                </c:pt>
                <c:pt idx="40">
                  <c:v>12630.895834799085</c:v>
                </c:pt>
                <c:pt idx="41">
                  <c:v>12800.669633334952</c:v>
                </c:pt>
                <c:pt idx="42">
                  <c:v>13013.968447110186</c:v>
                </c:pt>
                <c:pt idx="43">
                  <c:v>13150.517441527565</c:v>
                </c:pt>
                <c:pt idx="44">
                  <c:v>13681.131812594143</c:v>
                </c:pt>
                <c:pt idx="45">
                  <c:v>14141.786236600188</c:v>
                </c:pt>
                <c:pt idx="46">
                  <c:v>14141.786236600188</c:v>
                </c:pt>
                <c:pt idx="47">
                  <c:v>14540.930620647165</c:v>
                </c:pt>
                <c:pt idx="48">
                  <c:v>14734.448182330376</c:v>
                </c:pt>
                <c:pt idx="49">
                  <c:v>14801.311796742712</c:v>
                </c:pt>
                <c:pt idx="50">
                  <c:v>14884.792928004761</c:v>
                </c:pt>
                <c:pt idx="51">
                  <c:v>14982.22882544066</c:v>
                </c:pt>
                <c:pt idx="52">
                  <c:v>15120.690363902197</c:v>
                </c:pt>
                <c:pt idx="53">
                  <c:v>15284.792928004761</c:v>
                </c:pt>
                <c:pt idx="54">
                  <c:v>15454.334212669546</c:v>
                </c:pt>
                <c:pt idx="55">
                  <c:v>15844.886679636926</c:v>
                </c:pt>
                <c:pt idx="56">
                  <c:v>15988.56796913561</c:v>
                </c:pt>
                <c:pt idx="57">
                  <c:v>16249.098959820338</c:v>
                </c:pt>
                <c:pt idx="58">
                  <c:v>16352.810490159602</c:v>
                </c:pt>
                <c:pt idx="59">
                  <c:v>16425.695979408585</c:v>
                </c:pt>
                <c:pt idx="60">
                  <c:v>16539.213639004374</c:v>
                </c:pt>
                <c:pt idx="61">
                  <c:v>17733.634154643165</c:v>
                </c:pt>
                <c:pt idx="62">
                  <c:v>18960.465461663116</c:v>
                </c:pt>
                <c:pt idx="63">
                  <c:v>19312.67274030297</c:v>
                </c:pt>
                <c:pt idx="64">
                  <c:v>19530.546030418333</c:v>
                </c:pt>
                <c:pt idx="65">
                  <c:v>19746.17470776837</c:v>
                </c:pt>
                <c:pt idx="66">
                  <c:v>19994.932304396778</c:v>
                </c:pt>
                <c:pt idx="67">
                  <c:v>20669.091385621796</c:v>
                </c:pt>
                <c:pt idx="68">
                  <c:v>20849.45554351994</c:v>
                </c:pt>
                <c:pt idx="69">
                  <c:v>21095.8229722269</c:v>
                </c:pt>
                <c:pt idx="70">
                  <c:v>21321.987865264848</c:v>
                </c:pt>
                <c:pt idx="71">
                  <c:v>21758.367688844435</c:v>
                </c:pt>
                <c:pt idx="72">
                  <c:v>21960.39554118897</c:v>
                </c:pt>
                <c:pt idx="73">
                  <c:v>22233.397216147045</c:v>
                </c:pt>
                <c:pt idx="74">
                  <c:v>22994.879558894987</c:v>
                </c:pt>
                <c:pt idx="75">
                  <c:v>23793.118910093268</c:v>
                </c:pt>
                <c:pt idx="76">
                  <c:v>24141.874564163405</c:v>
                </c:pt>
                <c:pt idx="77">
                  <c:v>24247.470770737633</c:v>
                </c:pt>
                <c:pt idx="78">
                  <c:v>24247.470770737633</c:v>
                </c:pt>
                <c:pt idx="79">
                  <c:v>24840.03925589268</c:v>
                </c:pt>
                <c:pt idx="80">
                  <c:v>25108.76894833522</c:v>
                </c:pt>
                <c:pt idx="81">
                  <c:v>25953.118228415366</c:v>
                </c:pt>
                <c:pt idx="82">
                  <c:v>25953.118228415366</c:v>
                </c:pt>
                <c:pt idx="83">
                  <c:v>25953.118228415366</c:v>
                </c:pt>
                <c:pt idx="84">
                  <c:v>25953.118228415366</c:v>
                </c:pt>
              </c:numCache>
            </c:numRef>
          </c:xVal>
          <c:yVal>
            <c:numRef>
              <c:f>Adatlap!$A$4:$A$92</c:f>
              <c:numCache>
                <c:ptCount val="89"/>
                <c:pt idx="0">
                  <c:v>200</c:v>
                </c:pt>
                <c:pt idx="1">
                  <c:v>200</c:v>
                </c:pt>
                <c:pt idx="2">
                  <c:v>190</c:v>
                </c:pt>
                <c:pt idx="3">
                  <c:v>180</c:v>
                </c:pt>
                <c:pt idx="4">
                  <c:v>170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205</c:v>
                </c:pt>
                <c:pt idx="11">
                  <c:v>200</c:v>
                </c:pt>
                <c:pt idx="12">
                  <c:v>210</c:v>
                </c:pt>
                <c:pt idx="13">
                  <c:v>210</c:v>
                </c:pt>
                <c:pt idx="14">
                  <c:v>205</c:v>
                </c:pt>
                <c:pt idx="15">
                  <c:v>200</c:v>
                </c:pt>
                <c:pt idx="16">
                  <c:v>200</c:v>
                </c:pt>
                <c:pt idx="17">
                  <c:v>210</c:v>
                </c:pt>
                <c:pt idx="18">
                  <c:v>200</c:v>
                </c:pt>
                <c:pt idx="19">
                  <c:v>200</c:v>
                </c:pt>
                <c:pt idx="20">
                  <c:v>190</c:v>
                </c:pt>
                <c:pt idx="21">
                  <c:v>180</c:v>
                </c:pt>
                <c:pt idx="22">
                  <c:v>180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168</c:v>
                </c:pt>
                <c:pt idx="32">
                  <c:v>165</c:v>
                </c:pt>
                <c:pt idx="33">
                  <c:v>165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175</c:v>
                </c:pt>
                <c:pt idx="40">
                  <c:v>180</c:v>
                </c:pt>
                <c:pt idx="41">
                  <c:v>170</c:v>
                </c:pt>
                <c:pt idx="42">
                  <c:v>160</c:v>
                </c:pt>
                <c:pt idx="43">
                  <c:v>158</c:v>
                </c:pt>
                <c:pt idx="44">
                  <c:v>158</c:v>
                </c:pt>
                <c:pt idx="45">
                  <c:v>150</c:v>
                </c:pt>
                <c:pt idx="46">
                  <c:v>150</c:v>
                </c:pt>
                <c:pt idx="47">
                  <c:v>148</c:v>
                </c:pt>
                <c:pt idx="48">
                  <c:v>150</c:v>
                </c:pt>
                <c:pt idx="49">
                  <c:v>155</c:v>
                </c:pt>
                <c:pt idx="50">
                  <c:v>160</c:v>
                </c:pt>
                <c:pt idx="51">
                  <c:v>170</c:v>
                </c:pt>
                <c:pt idx="52">
                  <c:v>175</c:v>
                </c:pt>
                <c:pt idx="53">
                  <c:v>170</c:v>
                </c:pt>
                <c:pt idx="54">
                  <c:v>160</c:v>
                </c:pt>
                <c:pt idx="55">
                  <c:v>155</c:v>
                </c:pt>
                <c:pt idx="56">
                  <c:v>160</c:v>
                </c:pt>
                <c:pt idx="57">
                  <c:v>172</c:v>
                </c:pt>
                <c:pt idx="58">
                  <c:v>175</c:v>
                </c:pt>
                <c:pt idx="59">
                  <c:v>170</c:v>
                </c:pt>
                <c:pt idx="60">
                  <c:v>170</c:v>
                </c:pt>
                <c:pt idx="61">
                  <c:v>160</c:v>
                </c:pt>
                <c:pt idx="62">
                  <c:v>155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170</c:v>
                </c:pt>
                <c:pt idx="69">
                  <c:v>172</c:v>
                </c:pt>
                <c:pt idx="70">
                  <c:v>172</c:v>
                </c:pt>
                <c:pt idx="71">
                  <c:v>172</c:v>
                </c:pt>
                <c:pt idx="72">
                  <c:v>172</c:v>
                </c:pt>
                <c:pt idx="73">
                  <c:v>175</c:v>
                </c:pt>
                <c:pt idx="74">
                  <c:v>175</c:v>
                </c:pt>
                <c:pt idx="75">
                  <c:v>170</c:v>
                </c:pt>
                <c:pt idx="76">
                  <c:v>160</c:v>
                </c:pt>
                <c:pt idx="77">
                  <c:v>155</c:v>
                </c:pt>
                <c:pt idx="78">
                  <c:v>155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</c:numCache>
            </c:numRef>
          </c:yVal>
          <c:smooth val="0"/>
        </c:ser>
        <c:axId val="23880428"/>
        <c:axId val="13597261"/>
      </c:scatterChart>
      <c:valAx>
        <c:axId val="23880428"/>
        <c:scaling>
          <c:orientation val="minMax"/>
          <c:max val="2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crossBetween val="midCat"/>
        <c:dispUnits/>
        <c:majorUnit val="5000"/>
        <c:minorUnit val="1000"/>
      </c:valAx>
      <c:valAx>
        <c:axId val="1359726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0.5105</cdr:y>
    </cdr:from>
    <cdr:to>
      <cdr:x>0.051</cdr:x>
      <cdr:y>0.918</cdr:y>
    </cdr:to>
    <cdr:sp>
      <cdr:nvSpPr>
        <cdr:cNvPr id="1" name="Line 1"/>
        <cdr:cNvSpPr>
          <a:spLocks/>
        </cdr:cNvSpPr>
      </cdr:nvSpPr>
      <cdr:spPr>
        <a:xfrm>
          <a:off x="4667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0.5295</cdr:y>
    </cdr:from>
    <cdr:to>
      <cdr:x>0.1475</cdr:x>
      <cdr:y>0.91775</cdr:y>
    </cdr:to>
    <cdr:sp>
      <cdr:nvSpPr>
        <cdr:cNvPr id="2" name="Line 3"/>
        <cdr:cNvSpPr>
          <a:spLocks/>
        </cdr:cNvSpPr>
      </cdr:nvSpPr>
      <cdr:spPr>
        <a:xfrm>
          <a:off x="1352550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0.5295</cdr:y>
    </cdr:from>
    <cdr:to>
      <cdr:x>0.376</cdr:x>
      <cdr:y>0.91775</cdr:y>
    </cdr:to>
    <cdr:sp>
      <cdr:nvSpPr>
        <cdr:cNvPr id="3" name="Line 6"/>
        <cdr:cNvSpPr>
          <a:spLocks/>
        </cdr:cNvSpPr>
      </cdr:nvSpPr>
      <cdr:spPr>
        <a:xfrm>
          <a:off x="3457575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0.74575</cdr:y>
    </cdr:from>
    <cdr:to>
      <cdr:x>0.051</cdr:x>
      <cdr:y>0.89875</cdr:y>
    </cdr:to>
    <cdr:sp>
      <cdr:nvSpPr>
        <cdr:cNvPr id="4" name="AutoShape 8"/>
        <cdr:cNvSpPr>
          <a:spLocks/>
        </cdr:cNvSpPr>
      </cdr:nvSpPr>
      <cdr:spPr>
        <a:xfrm rot="16200000">
          <a:off x="333375" y="4295775"/>
          <a:ext cx="133350" cy="885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Banya-fák tisztása</a:t>
          </a:r>
        </a:p>
      </cdr:txBody>
    </cdr:sp>
  </cdr:relSizeAnchor>
  <cdr:relSizeAnchor xmlns:cdr="http://schemas.openxmlformats.org/drawingml/2006/chartDrawing">
    <cdr:from>
      <cdr:x>0.13325</cdr:x>
      <cdr:y>0.729</cdr:y>
    </cdr:from>
    <cdr:to>
      <cdr:x>0.14775</cdr:x>
      <cdr:y>0.8975</cdr:y>
    </cdr:to>
    <cdr:sp>
      <cdr:nvSpPr>
        <cdr:cNvPr id="5" name="AutoShape 9"/>
        <cdr:cNvSpPr>
          <a:spLocks/>
        </cdr:cNvSpPr>
      </cdr:nvSpPr>
      <cdr:spPr>
        <a:xfrm rot="16200000">
          <a:off x="1219200" y="420052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Hidegkúti vadászház</a:t>
          </a:r>
        </a:p>
      </cdr:txBody>
    </cdr:sp>
  </cdr:relSizeAnchor>
  <cdr:relSizeAnchor xmlns:cdr="http://schemas.openxmlformats.org/drawingml/2006/chartDrawing">
    <cdr:from>
      <cdr:x>0.3615</cdr:x>
      <cdr:y>0.729</cdr:y>
    </cdr:from>
    <cdr:to>
      <cdr:x>0.376</cdr:x>
      <cdr:y>0.9005</cdr:y>
    </cdr:to>
    <cdr:sp>
      <cdr:nvSpPr>
        <cdr:cNvPr id="6" name="AutoShape 10"/>
        <cdr:cNvSpPr>
          <a:spLocks/>
        </cdr:cNvSpPr>
      </cdr:nvSpPr>
      <cdr:spPr>
        <a:xfrm rot="16200000">
          <a:off x="3324225" y="4200525"/>
          <a:ext cx="133350" cy="990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Káld, Korona kocsma</a:t>
          </a:r>
        </a:p>
      </cdr:txBody>
    </cdr:sp>
  </cdr:relSizeAnchor>
  <cdr:relSizeAnchor xmlns:cdr="http://schemas.openxmlformats.org/drawingml/2006/chartDrawing">
    <cdr:from>
      <cdr:x>0.74025</cdr:x>
      <cdr:y>0.582</cdr:y>
    </cdr:from>
    <cdr:to>
      <cdr:x>0.74025</cdr:x>
      <cdr:y>0.918</cdr:y>
    </cdr:to>
    <cdr:sp>
      <cdr:nvSpPr>
        <cdr:cNvPr id="7" name="Line 11"/>
        <cdr:cNvSpPr>
          <a:spLocks/>
        </cdr:cNvSpPr>
      </cdr:nvSpPr>
      <cdr:spPr>
        <a:xfrm>
          <a:off x="6819900" y="33528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0.6555</cdr:y>
    </cdr:from>
    <cdr:to>
      <cdr:x>0.739</cdr:x>
      <cdr:y>0.9165</cdr:y>
    </cdr:to>
    <cdr:sp>
      <cdr:nvSpPr>
        <cdr:cNvPr id="8" name="AutoShape 12"/>
        <cdr:cNvSpPr>
          <a:spLocks/>
        </cdr:cNvSpPr>
      </cdr:nvSpPr>
      <cdr:spPr>
        <a:xfrm rot="16200000">
          <a:off x="6677025" y="3771900"/>
          <a:ext cx="133350" cy="1504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Hosszúpereszteg, Tar vendéglő</a:t>
          </a:r>
        </a:p>
      </cdr:txBody>
    </cdr:sp>
  </cdr:relSizeAnchor>
  <cdr:relSizeAnchor xmlns:cdr="http://schemas.openxmlformats.org/drawingml/2006/chartDrawing">
    <cdr:from>
      <cdr:x>0.94525</cdr:x>
      <cdr:y>0.5295</cdr:y>
    </cdr:from>
    <cdr:to>
      <cdr:x>0.94525</cdr:x>
      <cdr:y>0.918</cdr:y>
    </cdr:to>
    <cdr:sp>
      <cdr:nvSpPr>
        <cdr:cNvPr id="9" name="Line 13"/>
        <cdr:cNvSpPr>
          <a:spLocks/>
        </cdr:cNvSpPr>
      </cdr:nvSpPr>
      <cdr:spPr>
        <a:xfrm>
          <a:off x="8715375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0.7585</cdr:y>
    </cdr:from>
    <cdr:to>
      <cdr:x>0.944</cdr:x>
      <cdr:y>0.898</cdr:y>
    </cdr:to>
    <cdr:sp>
      <cdr:nvSpPr>
        <cdr:cNvPr id="10" name="AutoShape 14"/>
        <cdr:cNvSpPr>
          <a:spLocks/>
        </cdr:cNvSpPr>
      </cdr:nvSpPr>
      <cdr:spPr>
        <a:xfrm rot="16200000">
          <a:off x="8562975" y="4362450"/>
          <a:ext cx="133350" cy="800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Szajki erdészház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workbookViewId="0" topLeftCell="A1">
      <selection activeCell="H38" sqref="H3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200</v>
      </c>
      <c r="B4" s="40">
        <v>218</v>
      </c>
      <c r="C4" s="41">
        <v>342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12</v>
      </c>
    </row>
    <row r="5" spans="1:8" ht="12.75">
      <c r="A5" s="5">
        <v>200</v>
      </c>
      <c r="B5" s="6">
        <v>201</v>
      </c>
      <c r="C5" s="6">
        <v>388</v>
      </c>
      <c r="D5" s="2">
        <f>SQRT((B5-B4)*(B5-B4)+(C5-C4)*(C5-C4))</f>
        <v>49.040799340956916</v>
      </c>
      <c r="E5" s="23">
        <f>SUM(D$4:D5)*1000/195</f>
        <v>251.49127867157392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7"/>
    </row>
    <row r="6" spans="1:8" ht="12.75">
      <c r="A6" s="3">
        <v>190</v>
      </c>
      <c r="B6" s="1">
        <v>188</v>
      </c>
      <c r="C6" s="1">
        <v>438</v>
      </c>
      <c r="D6" s="2">
        <f aca="true" t="shared" si="2" ref="D6:D32">SQRT((B6-B5)*(B6-B5)+(C6-C5)*(C6-C5))</f>
        <v>51.66236541235796</v>
      </c>
      <c r="E6" s="23">
        <f>SUM(D$4:D6)*1000/195</f>
        <v>516.4264859144351</v>
      </c>
      <c r="F6" s="5">
        <f t="shared" si="0"/>
        <v>10</v>
      </c>
      <c r="G6" s="16">
        <f t="shared" si="1"/>
        <v>0</v>
      </c>
      <c r="H6" s="4"/>
    </row>
    <row r="7" spans="1:8" ht="12.75">
      <c r="A7" s="3">
        <v>180</v>
      </c>
      <c r="B7" s="1">
        <v>135</v>
      </c>
      <c r="C7" s="1">
        <v>593</v>
      </c>
      <c r="D7" s="2">
        <f t="shared" si="2"/>
        <v>163.8108665504215</v>
      </c>
      <c r="E7" s="23">
        <f>SUM(D$4:D7)*1000/195</f>
        <v>1356.4822118140328</v>
      </c>
      <c r="F7" s="5">
        <f t="shared" si="0"/>
        <v>10</v>
      </c>
      <c r="G7" s="16">
        <f t="shared" si="1"/>
        <v>0</v>
      </c>
      <c r="H7" s="4"/>
    </row>
    <row r="8" spans="1:8" ht="12.75">
      <c r="A8" s="3">
        <v>170</v>
      </c>
      <c r="B8" s="1">
        <v>40</v>
      </c>
      <c r="C8" s="1">
        <v>875</v>
      </c>
      <c r="D8" s="2">
        <f t="shared" si="2"/>
        <v>297.57184006555457</v>
      </c>
      <c r="E8" s="23">
        <f>SUM(D$4:D8)*1000/195</f>
        <v>2882.491648047646</v>
      </c>
      <c r="F8" s="5">
        <f t="shared" si="0"/>
        <v>0</v>
      </c>
      <c r="G8" s="16">
        <f t="shared" si="1"/>
        <v>0</v>
      </c>
      <c r="H8" s="4" t="s">
        <v>9</v>
      </c>
    </row>
    <row r="9" spans="1:8" ht="12.75">
      <c r="A9" s="3">
        <v>170</v>
      </c>
      <c r="B9" s="1">
        <v>51</v>
      </c>
      <c r="C9" s="1">
        <v>894</v>
      </c>
      <c r="D9" s="2">
        <f t="shared" si="2"/>
        <v>21.95449840010015</v>
      </c>
      <c r="E9" s="23">
        <f>SUM(D$4:D9)*1000/195</f>
        <v>2995.078819330211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180</v>
      </c>
      <c r="B10" s="1">
        <v>69</v>
      </c>
      <c r="C10" s="1">
        <v>926</v>
      </c>
      <c r="D10" s="2">
        <f t="shared" si="2"/>
        <v>36.71511950137164</v>
      </c>
      <c r="E10" s="23">
        <f>SUM(D$4:D10)*1000/195</f>
        <v>3183.3614834398095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190</v>
      </c>
      <c r="B11" s="1">
        <v>93</v>
      </c>
      <c r="C11" s="1">
        <v>962</v>
      </c>
      <c r="D11" s="2">
        <f t="shared" si="2"/>
        <v>43.266615305567875</v>
      </c>
      <c r="E11" s="23">
        <f>SUM(D$4:D11)*1000/195</f>
        <v>3405.241561929901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200</v>
      </c>
      <c r="B12" s="1">
        <v>140</v>
      </c>
      <c r="C12" s="1">
        <v>940</v>
      </c>
      <c r="D12" s="2">
        <f t="shared" si="2"/>
        <v>51.894122981316485</v>
      </c>
      <c r="E12" s="23">
        <f>SUM(D$4:D12)*1000/195</f>
        <v>3671.365269526396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210</v>
      </c>
      <c r="B13" s="1">
        <v>163</v>
      </c>
      <c r="C13" s="1">
        <v>977</v>
      </c>
      <c r="D13" s="2">
        <f t="shared" si="2"/>
        <v>43.56604182158393</v>
      </c>
      <c r="E13" s="23">
        <f>SUM(D$4:D13)*1000/195</f>
        <v>3894.7808686114413</v>
      </c>
      <c r="F13" s="5">
        <f t="shared" si="0"/>
        <v>5</v>
      </c>
      <c r="G13" s="16">
        <f t="shared" si="1"/>
        <v>0</v>
      </c>
      <c r="H13" s="4"/>
    </row>
    <row r="14" spans="1:8" ht="12.75">
      <c r="A14" s="3">
        <v>205</v>
      </c>
      <c r="B14" s="1">
        <v>182</v>
      </c>
      <c r="C14" s="1">
        <v>1008</v>
      </c>
      <c r="D14" s="2">
        <f t="shared" si="2"/>
        <v>36.359317925395686</v>
      </c>
      <c r="E14" s="23">
        <f>SUM(D$4:D14)*1000/195</f>
        <v>4081.238909254496</v>
      </c>
      <c r="F14" s="5">
        <f t="shared" si="0"/>
        <v>5</v>
      </c>
      <c r="G14" s="16">
        <f t="shared" si="1"/>
        <v>0</v>
      </c>
      <c r="H14" s="4"/>
    </row>
    <row r="15" spans="1:8" ht="12.75">
      <c r="A15" s="3">
        <v>200</v>
      </c>
      <c r="B15" s="1">
        <v>203</v>
      </c>
      <c r="C15" s="1">
        <v>990</v>
      </c>
      <c r="D15" s="2">
        <f t="shared" si="2"/>
        <v>27.65863337187866</v>
      </c>
      <c r="E15" s="23">
        <f>SUM(D$4:D15)*1000/195</f>
        <v>4223.0780547513095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210</v>
      </c>
      <c r="B16" s="1">
        <v>227</v>
      </c>
      <c r="C16" s="1">
        <v>973</v>
      </c>
      <c r="D16" s="2">
        <f t="shared" si="2"/>
        <v>29.410882339705484</v>
      </c>
      <c r="E16" s="23">
        <f>SUM(D$4:D16)*1000/195</f>
        <v>4373.903092390825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210</v>
      </c>
      <c r="B17" s="1">
        <v>248</v>
      </c>
      <c r="C17" s="1">
        <v>958</v>
      </c>
      <c r="D17" s="2">
        <f t="shared" si="2"/>
        <v>25.80697580112788</v>
      </c>
      <c r="E17" s="23">
        <f>SUM(D$4:D17)*1000/195</f>
        <v>4506.246558037635</v>
      </c>
      <c r="F17" s="5">
        <f t="shared" si="0"/>
        <v>5</v>
      </c>
      <c r="G17" s="16">
        <f t="shared" si="1"/>
        <v>0</v>
      </c>
      <c r="H17" s="4"/>
    </row>
    <row r="18" spans="1:8" ht="12.75">
      <c r="A18" s="3">
        <v>205</v>
      </c>
      <c r="B18" s="1">
        <v>269</v>
      </c>
      <c r="C18" s="1">
        <v>943</v>
      </c>
      <c r="D18" s="2">
        <f t="shared" si="2"/>
        <v>25.80697580112788</v>
      </c>
      <c r="E18" s="23">
        <f>SUM(D$4:D18)*1000/195</f>
        <v>4638.5900236844445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200</v>
      </c>
      <c r="B19" s="1">
        <v>288</v>
      </c>
      <c r="C19" s="1">
        <v>979</v>
      </c>
      <c r="D19" s="2">
        <f t="shared" si="2"/>
        <v>40.70626487409524</v>
      </c>
      <c r="E19" s="23">
        <f>SUM(D$4:D19)*1000/195</f>
        <v>4847.340099961856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200</v>
      </c>
      <c r="B20" s="1">
        <v>309</v>
      </c>
      <c r="C20" s="1">
        <v>1013</v>
      </c>
      <c r="D20" s="2">
        <f t="shared" si="2"/>
        <v>39.96248240537617</v>
      </c>
      <c r="E20" s="23">
        <f>SUM(D$4:D20)*1000/195</f>
        <v>5052.275907168913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210</v>
      </c>
      <c r="B21" s="1">
        <v>319</v>
      </c>
      <c r="C21" s="1">
        <v>1041</v>
      </c>
      <c r="D21" s="2">
        <f t="shared" si="2"/>
        <v>29.732137494637012</v>
      </c>
      <c r="E21" s="23">
        <f>SUM(D$4:D21)*1000/195</f>
        <v>5204.748407141411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200</v>
      </c>
      <c r="B22" s="1">
        <v>343</v>
      </c>
      <c r="C22" s="1">
        <v>1079</v>
      </c>
      <c r="D22" s="2">
        <f t="shared" si="2"/>
        <v>44.94441010848846</v>
      </c>
      <c r="E22" s="23">
        <f>SUM(D$4:D22)*1000/195</f>
        <v>5435.232561543916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200</v>
      </c>
      <c r="B23" s="1">
        <v>358</v>
      </c>
      <c r="C23" s="1">
        <v>1111</v>
      </c>
      <c r="D23" s="2">
        <f t="shared" si="2"/>
        <v>35.34119409414458</v>
      </c>
      <c r="E23" s="23">
        <f>SUM(D$4:D23)*1000/195</f>
        <v>5616.469454334401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190</v>
      </c>
      <c r="B24" s="1">
        <v>387</v>
      </c>
      <c r="C24" s="1">
        <v>1069</v>
      </c>
      <c r="D24" s="2">
        <v>0</v>
      </c>
      <c r="E24" s="23">
        <f>SUM(D$4:D24)*1000/195</f>
        <v>5616.469454334401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180</v>
      </c>
      <c r="B25" s="1">
        <v>440</v>
      </c>
      <c r="C25" s="1">
        <v>1076</v>
      </c>
      <c r="D25" s="2">
        <f t="shared" si="2"/>
        <v>53.46026561849464</v>
      </c>
      <c r="E25" s="23">
        <f>SUM(D$4:D25)*1000/195</f>
        <v>5890.624662634374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180</v>
      </c>
      <c r="B26" s="1">
        <v>452</v>
      </c>
      <c r="C26" s="1">
        <v>1050</v>
      </c>
      <c r="D26" s="2">
        <f t="shared" si="2"/>
        <v>28.635642126552707</v>
      </c>
      <c r="E26" s="23">
        <f>SUM(D$4:D26)*1000/195</f>
        <v>6037.474109437208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170</v>
      </c>
      <c r="B27" s="1">
        <v>537</v>
      </c>
      <c r="C27" s="1">
        <v>1000</v>
      </c>
      <c r="D27" s="2">
        <f t="shared" si="2"/>
        <v>98.6154146165801</v>
      </c>
      <c r="E27" s="23">
        <f>SUM(D$4:D27)*1000/195</f>
        <v>6543.194184394029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170</v>
      </c>
      <c r="B28" s="1">
        <v>583</v>
      </c>
      <c r="C28" s="1">
        <v>973</v>
      </c>
      <c r="D28" s="2">
        <f t="shared" si="2"/>
        <v>53.33854141237835</v>
      </c>
      <c r="E28" s="23">
        <f>SUM(D$4:D28)*1000/195</f>
        <v>6816.72516599597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170</v>
      </c>
      <c r="B29" s="1">
        <v>588</v>
      </c>
      <c r="C29" s="1">
        <v>953</v>
      </c>
      <c r="D29" s="2">
        <f t="shared" si="2"/>
        <v>20.615528128088304</v>
      </c>
      <c r="E29" s="23">
        <f>SUM(D$4:D29)*1000/195</f>
        <v>6922.445823063089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170</v>
      </c>
      <c r="B30" s="1">
        <v>638</v>
      </c>
      <c r="C30" s="1">
        <v>913</v>
      </c>
      <c r="D30" s="2">
        <f t="shared" si="2"/>
        <v>64.03124237432849</v>
      </c>
      <c r="E30" s="23">
        <f>SUM(D$4:D30)*1000/195</f>
        <v>7250.811168572465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170</v>
      </c>
      <c r="B31" s="1">
        <v>664</v>
      </c>
      <c r="C31" s="1">
        <v>909</v>
      </c>
      <c r="D31" s="2">
        <f t="shared" si="2"/>
        <v>26.30589287593181</v>
      </c>
      <c r="E31" s="23">
        <f>SUM(D$4:D31)*1000/195</f>
        <v>7385.713183320834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170</v>
      </c>
      <c r="B32" s="1">
        <v>692</v>
      </c>
      <c r="C32" s="1">
        <v>938</v>
      </c>
      <c r="D32" s="2">
        <f t="shared" si="2"/>
        <v>40.311288741492746</v>
      </c>
      <c r="E32" s="23">
        <f>SUM(D$4:D32)*1000/195</f>
        <v>7592.437740969514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170</v>
      </c>
      <c r="B33" s="1">
        <v>714</v>
      </c>
      <c r="C33" s="1">
        <v>937</v>
      </c>
      <c r="D33" s="2">
        <f aca="true" t="shared" si="3" ref="D33:D53">SQRT((B33-B32)*(B33-B32)+(C33-C32)*(C33-C32))</f>
        <v>22.02271554554524</v>
      </c>
      <c r="E33" s="23">
        <f>SUM(D$4:D33)*1000/195</f>
        <v>7705.374743767182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170</v>
      </c>
      <c r="B34" s="1">
        <v>833</v>
      </c>
      <c r="C34" s="1">
        <v>862</v>
      </c>
      <c r="D34" s="2">
        <f>SQRT((B34-B33)*(B34-B33)+(C34-C33)*(C34-C33))</f>
        <v>140.6627171641441</v>
      </c>
      <c r="E34" s="23">
        <f>SUM(D$4:D34)*1000/195</f>
        <v>8426.722011275613</v>
      </c>
      <c r="F34" s="5">
        <f t="shared" si="0"/>
        <v>2</v>
      </c>
      <c r="G34" s="16">
        <f t="shared" si="1"/>
        <v>0</v>
      </c>
      <c r="H34" s="4"/>
    </row>
    <row r="35" spans="1:8" ht="12.75">
      <c r="A35" s="3">
        <v>168</v>
      </c>
      <c r="B35" s="1">
        <v>853</v>
      </c>
      <c r="C35" s="1">
        <v>880</v>
      </c>
      <c r="D35" s="2">
        <f>SQRT((B35-B34)*(B35-B34)+(C35-C34)*(C35-C34))</f>
        <v>26.90724809414742</v>
      </c>
      <c r="E35" s="23">
        <f>SUM(D$4:D35)*1000/195</f>
        <v>8564.707898937908</v>
      </c>
      <c r="F35" s="5">
        <f t="shared" si="0"/>
        <v>3</v>
      </c>
      <c r="G35" s="16">
        <f t="shared" si="1"/>
        <v>0</v>
      </c>
      <c r="H35" s="4"/>
    </row>
    <row r="36" spans="1:8" ht="12.75">
      <c r="A36" s="3">
        <v>165</v>
      </c>
      <c r="B36" s="1">
        <v>975</v>
      </c>
      <c r="C36" s="1">
        <v>857</v>
      </c>
      <c r="D36" s="2">
        <f t="shared" si="3"/>
        <v>124.1491039033307</v>
      </c>
      <c r="E36" s="23">
        <f>SUM(D$4:D36)*1000/195</f>
        <v>9201.369970237041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165</v>
      </c>
      <c r="B37" s="1">
        <v>977</v>
      </c>
      <c r="C37" s="1">
        <v>895</v>
      </c>
      <c r="D37" s="2">
        <f t="shared" si="3"/>
        <v>38.05259518088089</v>
      </c>
      <c r="E37" s="23">
        <f>SUM(D$4:D37)*1000/195</f>
        <v>9396.511483985147</v>
      </c>
      <c r="F37" s="5">
        <f t="shared" si="0"/>
        <v>0</v>
      </c>
      <c r="G37" s="16">
        <f t="shared" si="1"/>
        <v>5</v>
      </c>
      <c r="H37" s="4" t="s">
        <v>13</v>
      </c>
    </row>
    <row r="38" spans="1:8" ht="12.75">
      <c r="A38" s="3">
        <v>170</v>
      </c>
      <c r="B38" s="1">
        <v>893</v>
      </c>
      <c r="C38" s="1">
        <v>904</v>
      </c>
      <c r="D38" s="2">
        <f t="shared" si="3"/>
        <v>84.48076704197234</v>
      </c>
      <c r="E38" s="23">
        <f>SUM(D$4:D38)*1000/195</f>
        <v>9829.746186764492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170</v>
      </c>
      <c r="B39" s="1">
        <v>850</v>
      </c>
      <c r="C39" s="1">
        <v>926</v>
      </c>
      <c r="D39" s="2">
        <f t="shared" si="3"/>
        <v>48.30113870293329</v>
      </c>
      <c r="E39" s="23">
        <f>SUM(D$4:D39)*1000/195</f>
        <v>10077.444333959022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170</v>
      </c>
      <c r="B40" s="1">
        <v>734</v>
      </c>
      <c r="C40" s="1">
        <v>1001</v>
      </c>
      <c r="D40" s="2">
        <f t="shared" si="3"/>
        <v>138.13399291991817</v>
      </c>
      <c r="E40" s="23">
        <f>SUM(D$4:D40)*1000/195</f>
        <v>10785.823784830398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170</v>
      </c>
      <c r="B41" s="1">
        <v>755</v>
      </c>
      <c r="C41" s="1">
        <v>1150</v>
      </c>
      <c r="D41" s="2">
        <f t="shared" si="3"/>
        <v>150.4725888658795</v>
      </c>
      <c r="E41" s="23">
        <f>SUM(D$4:D41)*1000/195</f>
        <v>11557.478086706702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170</v>
      </c>
      <c r="B42" s="1">
        <v>740</v>
      </c>
      <c r="C42" s="1">
        <v>1241</v>
      </c>
      <c r="D42" s="2">
        <f t="shared" si="3"/>
        <v>92.22797840135064</v>
      </c>
      <c r="E42" s="23">
        <f>SUM(D$4:D42)*1000/195</f>
        <v>12030.4420785085</v>
      </c>
      <c r="F42" s="5">
        <f t="shared" si="0"/>
        <v>0</v>
      </c>
      <c r="G42" s="16">
        <f t="shared" si="1"/>
        <v>5</v>
      </c>
      <c r="H42" s="4"/>
    </row>
    <row r="43" spans="1:8" ht="12.75">
      <c r="A43" s="3">
        <v>175</v>
      </c>
      <c r="B43" s="1">
        <v>751</v>
      </c>
      <c r="C43" s="1">
        <v>1303</v>
      </c>
      <c r="D43" s="2">
        <f t="shared" si="3"/>
        <v>62.96824596572466</v>
      </c>
      <c r="E43" s="23">
        <f>SUM(D$4:D43)*1000/195</f>
        <v>12353.356160384013</v>
      </c>
      <c r="F43" s="5">
        <f t="shared" si="0"/>
        <v>0</v>
      </c>
      <c r="G43" s="16">
        <f t="shared" si="1"/>
        <v>5</v>
      </c>
      <c r="H43" s="4"/>
    </row>
    <row r="44" spans="1:8" ht="12.75">
      <c r="A44" s="3">
        <v>180</v>
      </c>
      <c r="B44" s="1">
        <v>726</v>
      </c>
      <c r="C44" s="1">
        <v>1351</v>
      </c>
      <c r="D44" s="2">
        <f t="shared" si="3"/>
        <v>54.120236510939236</v>
      </c>
      <c r="E44" s="23">
        <f>SUM(D$4:D44)*1000/195</f>
        <v>12630.895834799085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170</v>
      </c>
      <c r="B45" s="1">
        <v>712</v>
      </c>
      <c r="C45" s="1">
        <v>1381</v>
      </c>
      <c r="D45" s="2">
        <f t="shared" si="3"/>
        <v>33.1058907144937</v>
      </c>
      <c r="E45" s="23">
        <f>SUM(D$4:D45)*1000/195</f>
        <v>12800.669633334952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160</v>
      </c>
      <c r="B46" s="1">
        <v>693</v>
      </c>
      <c r="C46" s="1">
        <v>1418</v>
      </c>
      <c r="D46" s="2">
        <f t="shared" si="3"/>
        <v>41.593268686170845</v>
      </c>
      <c r="E46" s="23">
        <f>SUM(D$4:D46)*1000/195</f>
        <v>13013.968447110186</v>
      </c>
      <c r="F46" s="5">
        <f t="shared" si="0"/>
        <v>2</v>
      </c>
      <c r="G46" s="16">
        <f t="shared" si="1"/>
        <v>0</v>
      </c>
      <c r="H46" s="4"/>
    </row>
    <row r="47" spans="1:8" ht="12.75">
      <c r="A47" s="3">
        <v>158</v>
      </c>
      <c r="B47" s="1">
        <v>678</v>
      </c>
      <c r="C47" s="1">
        <v>1440</v>
      </c>
      <c r="D47" s="2">
        <f t="shared" si="3"/>
        <v>26.627053911388696</v>
      </c>
      <c r="E47" s="23">
        <f>SUM(D$4:D47)*1000/195</f>
        <v>13150.517441527565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158</v>
      </c>
      <c r="B48" s="1">
        <v>719</v>
      </c>
      <c r="C48" s="1">
        <v>1535</v>
      </c>
      <c r="D48" s="2">
        <f t="shared" si="3"/>
        <v>103.46980235798269</v>
      </c>
      <c r="E48" s="23">
        <f>SUM(D$4:D48)*1000/195</f>
        <v>13681.131812594143</v>
      </c>
      <c r="F48" s="5">
        <f t="shared" si="0"/>
        <v>8</v>
      </c>
      <c r="G48" s="16">
        <f t="shared" si="1"/>
        <v>0</v>
      </c>
      <c r="H48" s="4"/>
    </row>
    <row r="49" spans="1:8" ht="12.75">
      <c r="A49" s="3">
        <v>150</v>
      </c>
      <c r="B49" s="1">
        <v>784</v>
      </c>
      <c r="C49" s="1">
        <v>1597</v>
      </c>
      <c r="D49" s="2">
        <f t="shared" si="3"/>
        <v>89.8276126811795</v>
      </c>
      <c r="E49" s="23">
        <f>SUM(D$4:D49)*1000/195</f>
        <v>14141.786236600188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150</v>
      </c>
      <c r="B50" s="1">
        <v>775</v>
      </c>
      <c r="C50" s="1">
        <v>202</v>
      </c>
      <c r="D50" s="2">
        <v>0</v>
      </c>
      <c r="E50" s="23">
        <f>SUM(D$4:D50)*1000/195</f>
        <v>14141.786236600188</v>
      </c>
      <c r="F50" s="5">
        <f t="shared" si="0"/>
        <v>2</v>
      </c>
      <c r="G50" s="16">
        <f t="shared" si="1"/>
        <v>0</v>
      </c>
      <c r="H50" s="4"/>
    </row>
    <row r="51" spans="1:8" ht="12.75">
      <c r="A51" s="3">
        <v>148</v>
      </c>
      <c r="B51" s="1">
        <v>832</v>
      </c>
      <c r="C51" s="1">
        <v>255</v>
      </c>
      <c r="D51" s="2">
        <f t="shared" si="3"/>
        <v>77.83315488916018</v>
      </c>
      <c r="E51" s="23">
        <f>SUM(D$4:D51)*1000/195</f>
        <v>14540.930620647165</v>
      </c>
      <c r="F51" s="5">
        <f t="shared" si="0"/>
        <v>0</v>
      </c>
      <c r="G51" s="16">
        <f t="shared" si="1"/>
        <v>2</v>
      </c>
      <c r="H51" s="4"/>
    </row>
    <row r="52" spans="1:8" ht="12.75">
      <c r="A52" s="3">
        <v>150</v>
      </c>
      <c r="B52" s="1">
        <v>800</v>
      </c>
      <c r="C52" s="1">
        <v>275</v>
      </c>
      <c r="D52" s="2">
        <f t="shared" si="3"/>
        <v>37.73592452822641</v>
      </c>
      <c r="E52" s="23">
        <f>SUM(D$4:D52)*1000/195</f>
        <v>14734.448182330376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155</v>
      </c>
      <c r="B53" s="1">
        <v>789</v>
      </c>
      <c r="C53" s="1">
        <v>282</v>
      </c>
      <c r="D53" s="2">
        <f t="shared" si="3"/>
        <v>13.038404810405298</v>
      </c>
      <c r="E53" s="23">
        <f>SUM(D$4:D53)*1000/195</f>
        <v>14801.311796742712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160</v>
      </c>
      <c r="B54" s="1">
        <v>786</v>
      </c>
      <c r="C54" s="1">
        <v>298</v>
      </c>
      <c r="D54" s="2">
        <f aca="true" t="shared" si="4" ref="D54:D88">SQRT((B54-B53)*(B54-B53)+(C54-C53)*(C54-C53))</f>
        <v>16.278820596099706</v>
      </c>
      <c r="E54" s="23">
        <f>SUM(D$4:D54)*1000/195</f>
        <v>14884.792928004761</v>
      </c>
      <c r="F54" s="5">
        <f t="shared" si="0"/>
        <v>0</v>
      </c>
      <c r="G54" s="16">
        <f t="shared" si="1"/>
        <v>10</v>
      </c>
      <c r="H54" s="4"/>
    </row>
    <row r="55" spans="1:8" ht="12.75">
      <c r="A55" s="3">
        <v>170</v>
      </c>
      <c r="B55" s="1">
        <v>786</v>
      </c>
      <c r="C55" s="1">
        <v>317</v>
      </c>
      <c r="D55" s="2">
        <f t="shared" si="4"/>
        <v>19</v>
      </c>
      <c r="E55" s="23">
        <f>SUM(D$4:D55)*1000/195</f>
        <v>14982.22882544066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175</v>
      </c>
      <c r="B56" s="1">
        <v>786</v>
      </c>
      <c r="C56" s="1">
        <v>344</v>
      </c>
      <c r="D56" s="2">
        <f t="shared" si="4"/>
        <v>27</v>
      </c>
      <c r="E56" s="23">
        <f>SUM(D$4:D56)*1000/195</f>
        <v>15120.690363902197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170</v>
      </c>
      <c r="B57" s="1">
        <v>754</v>
      </c>
      <c r="C57" s="1">
        <v>344</v>
      </c>
      <c r="D57" s="2">
        <f t="shared" si="4"/>
        <v>32</v>
      </c>
      <c r="E57" s="23">
        <f>SUM(D$4:D57)*1000/195</f>
        <v>15284.792928004761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160</v>
      </c>
      <c r="B58" s="1">
        <v>721</v>
      </c>
      <c r="C58" s="1">
        <v>346</v>
      </c>
      <c r="D58" s="2">
        <f t="shared" si="4"/>
        <v>33.06055050963308</v>
      </c>
      <c r="E58" s="23">
        <f>SUM(D$4:D58)*1000/195</f>
        <v>15454.334212669546</v>
      </c>
      <c r="F58" s="5">
        <f t="shared" si="0"/>
        <v>5</v>
      </c>
      <c r="G58" s="16">
        <f t="shared" si="1"/>
        <v>0</v>
      </c>
      <c r="H58" s="4"/>
    </row>
    <row r="59" spans="1:8" ht="12.75">
      <c r="A59" s="3">
        <v>155</v>
      </c>
      <c r="B59" s="1">
        <v>651</v>
      </c>
      <c r="C59" s="1">
        <v>376</v>
      </c>
      <c r="D59" s="2">
        <f t="shared" si="4"/>
        <v>76.15773105863909</v>
      </c>
      <c r="E59" s="23">
        <f>SUM(D$4:D59)*1000/195</f>
        <v>15844.886679636926</v>
      </c>
      <c r="F59" s="5">
        <f t="shared" si="0"/>
        <v>0</v>
      </c>
      <c r="G59" s="16">
        <f t="shared" si="1"/>
        <v>5</v>
      </c>
      <c r="H59" s="4"/>
    </row>
    <row r="60" spans="1:8" ht="12.75">
      <c r="A60" s="3">
        <v>160</v>
      </c>
      <c r="B60" s="1">
        <v>623</v>
      </c>
      <c r="C60" s="1">
        <v>375</v>
      </c>
      <c r="D60" s="2">
        <f t="shared" si="4"/>
        <v>28.0178514522438</v>
      </c>
      <c r="E60" s="23">
        <f>SUM(D$4:D60)*1000/195</f>
        <v>15988.56796913561</v>
      </c>
      <c r="F60" s="5">
        <f t="shared" si="0"/>
        <v>0</v>
      </c>
      <c r="G60" s="16">
        <f t="shared" si="1"/>
        <v>12</v>
      </c>
      <c r="H60" s="4"/>
    </row>
    <row r="61" spans="1:8" ht="12.75">
      <c r="A61" s="3">
        <v>172</v>
      </c>
      <c r="B61" s="1">
        <v>573</v>
      </c>
      <c r="C61" s="1">
        <v>366</v>
      </c>
      <c r="D61" s="2">
        <f t="shared" si="4"/>
        <v>50.80354318352215</v>
      </c>
      <c r="E61" s="23">
        <f>SUM(D$4:D61)*1000/195</f>
        <v>16249.098959820338</v>
      </c>
      <c r="F61" s="5">
        <f t="shared" si="0"/>
        <v>0</v>
      </c>
      <c r="G61" s="16">
        <f t="shared" si="1"/>
        <v>3</v>
      </c>
      <c r="H61" s="4"/>
    </row>
    <row r="62" spans="1:8" ht="12.75">
      <c r="A62" s="3">
        <v>175</v>
      </c>
      <c r="B62" s="1">
        <v>553</v>
      </c>
      <c r="C62" s="1">
        <v>363</v>
      </c>
      <c r="D62" s="2">
        <f t="shared" si="4"/>
        <v>20.223748416156685</v>
      </c>
      <c r="E62" s="23">
        <f>SUM(D$4:D62)*1000/195</f>
        <v>16352.810490159602</v>
      </c>
      <c r="F62" s="5">
        <f t="shared" si="0"/>
        <v>5</v>
      </c>
      <c r="G62" s="16">
        <f t="shared" si="1"/>
        <v>0</v>
      </c>
      <c r="H62" s="4"/>
    </row>
    <row r="63" spans="1:8" ht="12.75">
      <c r="A63" s="3">
        <v>170</v>
      </c>
      <c r="B63" s="1">
        <v>544</v>
      </c>
      <c r="C63" s="1">
        <v>352</v>
      </c>
      <c r="D63" s="2">
        <f t="shared" si="4"/>
        <v>14.212670403551895</v>
      </c>
      <c r="E63" s="23">
        <f>SUM(D$4:D63)*1000/195</f>
        <v>16425.695979408585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170</v>
      </c>
      <c r="B64" s="1">
        <v>523</v>
      </c>
      <c r="C64" s="1">
        <v>359</v>
      </c>
      <c r="D64" s="2">
        <f t="shared" si="4"/>
        <v>22.135943621178654</v>
      </c>
      <c r="E64" s="23">
        <f>SUM(D$4:D64)*1000/195</f>
        <v>16539.213639004374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160</v>
      </c>
      <c r="B65" s="1">
        <v>605</v>
      </c>
      <c r="C65" s="1">
        <v>577</v>
      </c>
      <c r="D65" s="2">
        <f t="shared" si="4"/>
        <v>232.91200054956377</v>
      </c>
      <c r="E65" s="23">
        <f>SUM(D$4:D65)*1000/195</f>
        <v>17733.634154643165</v>
      </c>
      <c r="F65" s="5">
        <f t="shared" si="0"/>
        <v>5</v>
      </c>
      <c r="G65" s="16">
        <f t="shared" si="1"/>
        <v>0</v>
      </c>
      <c r="H65" s="4"/>
    </row>
    <row r="66" spans="1:8" ht="12.75">
      <c r="A66" s="3">
        <v>155</v>
      </c>
      <c r="B66" s="1">
        <v>689</v>
      </c>
      <c r="C66" s="1">
        <v>801</v>
      </c>
      <c r="D66" s="2">
        <f t="shared" si="4"/>
        <v>239.23210486889087</v>
      </c>
      <c r="E66" s="23">
        <f>SUM(D$4:D66)*1000/195</f>
        <v>18960.465461663116</v>
      </c>
      <c r="F66" s="5">
        <f t="shared" si="0"/>
        <v>0</v>
      </c>
      <c r="G66" s="16">
        <f t="shared" si="1"/>
        <v>5</v>
      </c>
      <c r="H66" s="4"/>
    </row>
    <row r="67" spans="1:8" ht="12.75">
      <c r="A67" s="3">
        <v>160</v>
      </c>
      <c r="B67" s="1">
        <v>638</v>
      </c>
      <c r="C67" s="1">
        <v>847</v>
      </c>
      <c r="D67" s="2">
        <f t="shared" si="4"/>
        <v>68.6804193347711</v>
      </c>
      <c r="E67" s="23">
        <f>SUM(D$4:D67)*1000/195</f>
        <v>19312.67274030297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160</v>
      </c>
      <c r="B68" s="1">
        <v>657</v>
      </c>
      <c r="C68" s="1">
        <v>885</v>
      </c>
      <c r="D68" s="2">
        <f t="shared" si="4"/>
        <v>42.485291572496</v>
      </c>
      <c r="E68" s="23">
        <f>SUM(D$4:D68)*1000/195</f>
        <v>19530.546030418333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160</v>
      </c>
      <c r="B69" s="1">
        <v>659</v>
      </c>
      <c r="C69" s="1">
        <v>927</v>
      </c>
      <c r="D69" s="2">
        <f t="shared" si="4"/>
        <v>42.04759208325728</v>
      </c>
      <c r="E69" s="23">
        <f>SUM(D$4:D69)*1000/195</f>
        <v>19746.17470776837</v>
      </c>
      <c r="F69" s="5">
        <f aca="true" t="shared" si="5" ref="F69:F87">IF(A69-A70&gt;0,A69-A70,0)</f>
        <v>0</v>
      </c>
      <c r="G69" s="16">
        <f aca="true" t="shared" si="6" ref="G69:G87">IF(A70-A69&gt;0,A70-A69,0)</f>
        <v>0</v>
      </c>
      <c r="H69" s="4"/>
    </row>
    <row r="70" spans="1:8" ht="12.75">
      <c r="A70" s="3">
        <v>160</v>
      </c>
      <c r="B70" s="1">
        <v>652</v>
      </c>
      <c r="C70" s="1">
        <v>975</v>
      </c>
      <c r="D70" s="2">
        <f t="shared" si="4"/>
        <v>48.507731342539614</v>
      </c>
      <c r="E70" s="23">
        <f>SUM(D$4:D70)*1000/195</f>
        <v>19994.932304396778</v>
      </c>
      <c r="F70" s="5">
        <f t="shared" si="5"/>
        <v>0</v>
      </c>
      <c r="G70" s="16">
        <f t="shared" si="6"/>
        <v>0</v>
      </c>
      <c r="H70" s="4" t="s">
        <v>10</v>
      </c>
    </row>
    <row r="71" spans="1:8" ht="12.75">
      <c r="A71" s="3">
        <v>160</v>
      </c>
      <c r="B71" s="1">
        <v>663</v>
      </c>
      <c r="C71" s="1">
        <v>1106</v>
      </c>
      <c r="D71" s="2">
        <f t="shared" si="4"/>
        <v>131.4610208388783</v>
      </c>
      <c r="E71" s="23">
        <f>SUM(D$4:D71)*1000/195</f>
        <v>20669.091385621796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170</v>
      </c>
      <c r="B72" s="1">
        <v>672</v>
      </c>
      <c r="C72" s="1">
        <v>1140</v>
      </c>
      <c r="D72" s="2">
        <f t="shared" si="4"/>
        <v>35.17101079013795</v>
      </c>
      <c r="E72" s="23">
        <f>SUM(D$4:D72)*1000/195</f>
        <v>20849.45554351994</v>
      </c>
      <c r="F72" s="5">
        <f t="shared" si="5"/>
        <v>0</v>
      </c>
      <c r="G72" s="16">
        <f t="shared" si="6"/>
        <v>2</v>
      </c>
      <c r="H72" s="4"/>
    </row>
    <row r="73" spans="1:8" ht="12.75">
      <c r="A73" s="3">
        <v>172</v>
      </c>
      <c r="B73" s="1">
        <v>670</v>
      </c>
      <c r="C73" s="1">
        <v>1188</v>
      </c>
      <c r="D73" s="2">
        <f t="shared" si="4"/>
        <v>48.041648597857254</v>
      </c>
      <c r="E73" s="23">
        <f>SUM(D$4:D73)*1000/195</f>
        <v>21095.8229722269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172</v>
      </c>
      <c r="B74" s="1">
        <v>646</v>
      </c>
      <c r="C74" s="1">
        <v>1225</v>
      </c>
      <c r="D74" s="2">
        <f t="shared" si="4"/>
        <v>44.10215414239989</v>
      </c>
      <c r="E74" s="23">
        <f>SUM(D$4:D74)*1000/195</f>
        <v>21321.987865264848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172</v>
      </c>
      <c r="B75" s="1">
        <v>650</v>
      </c>
      <c r="C75" s="1">
        <v>1310</v>
      </c>
      <c r="D75" s="2">
        <f t="shared" si="4"/>
        <v>85.09406559801923</v>
      </c>
      <c r="E75" s="23">
        <f>SUM(D$4:D75)*1000/195</f>
        <v>21758.367688844435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172</v>
      </c>
      <c r="B76" s="1">
        <v>634</v>
      </c>
      <c r="C76" s="1">
        <v>1346</v>
      </c>
      <c r="D76" s="2">
        <f t="shared" si="4"/>
        <v>39.395431207184416</v>
      </c>
      <c r="E76" s="23">
        <f>SUM(D$4:D76)*1000/195</f>
        <v>21960.39554118897</v>
      </c>
      <c r="F76" s="5">
        <f t="shared" si="5"/>
        <v>0</v>
      </c>
      <c r="G76" s="16">
        <f t="shared" si="6"/>
        <v>3</v>
      </c>
      <c r="H76" s="4"/>
    </row>
    <row r="77" spans="1:8" ht="12.75">
      <c r="A77" s="3">
        <v>175</v>
      </c>
      <c r="B77" s="1">
        <v>609</v>
      </c>
      <c r="C77" s="1">
        <v>1393</v>
      </c>
      <c r="D77" s="2">
        <f t="shared" si="4"/>
        <v>53.23532661682466</v>
      </c>
      <c r="E77" s="23">
        <f>SUM(D$4:D77)*1000/195</f>
        <v>22233.397216147045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175</v>
      </c>
      <c r="B78" s="1">
        <v>466</v>
      </c>
      <c r="C78" s="1">
        <v>1433</v>
      </c>
      <c r="D78" s="2">
        <f t="shared" si="4"/>
        <v>148.48905683584903</v>
      </c>
      <c r="E78" s="23">
        <f>SUM(D$4:D78)*1000/195</f>
        <v>22994.879558894987</v>
      </c>
      <c r="F78" s="5">
        <f t="shared" si="5"/>
        <v>5</v>
      </c>
      <c r="G78" s="16">
        <f t="shared" si="6"/>
        <v>0</v>
      </c>
      <c r="H78" s="4"/>
    </row>
    <row r="79" spans="1:8" ht="12.75">
      <c r="A79" s="3">
        <v>170</v>
      </c>
      <c r="B79" s="1">
        <v>339</v>
      </c>
      <c r="C79" s="1">
        <v>1523</v>
      </c>
      <c r="D79" s="2">
        <f t="shared" si="4"/>
        <v>155.65667348366404</v>
      </c>
      <c r="E79" s="23">
        <f>SUM(D$4:D79)*1000/195</f>
        <v>23793.118910093268</v>
      </c>
      <c r="F79" s="5">
        <f t="shared" si="5"/>
        <v>10</v>
      </c>
      <c r="G79" s="16">
        <f t="shared" si="6"/>
        <v>0</v>
      </c>
      <c r="H79" s="4"/>
    </row>
    <row r="80" spans="1:8" ht="12.75">
      <c r="A80" s="3">
        <v>160</v>
      </c>
      <c r="B80" s="1">
        <v>284</v>
      </c>
      <c r="C80" s="1">
        <v>1563</v>
      </c>
      <c r="D80" s="2">
        <f t="shared" si="4"/>
        <v>68.00735254367721</v>
      </c>
      <c r="E80" s="23">
        <f>SUM(D$4:D80)*1000/195</f>
        <v>24141.874564163405</v>
      </c>
      <c r="F80" s="5">
        <f t="shared" si="5"/>
        <v>5</v>
      </c>
      <c r="G80" s="16">
        <f t="shared" si="6"/>
        <v>0</v>
      </c>
      <c r="H80" s="4"/>
    </row>
    <row r="81" spans="1:8" ht="12.75">
      <c r="A81" s="3">
        <v>155</v>
      </c>
      <c r="B81" s="1">
        <v>274</v>
      </c>
      <c r="C81" s="1">
        <v>1581</v>
      </c>
      <c r="D81" s="2">
        <f t="shared" si="4"/>
        <v>20.591260281974</v>
      </c>
      <c r="E81" s="23">
        <f>SUM(D$4:D81)*1000/195</f>
        <v>24247.470770737633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155</v>
      </c>
      <c r="B82" s="1">
        <v>167</v>
      </c>
      <c r="C82" s="1">
        <v>495</v>
      </c>
      <c r="D82" s="2">
        <v>0</v>
      </c>
      <c r="E82" s="23">
        <f>SUM(D$4:D82)*1000/195</f>
        <v>24247.470770737633</v>
      </c>
      <c r="F82" s="5">
        <f t="shared" si="5"/>
        <v>0</v>
      </c>
      <c r="G82" s="16">
        <f t="shared" si="6"/>
        <v>5</v>
      </c>
      <c r="H82" s="4"/>
    </row>
    <row r="83" spans="1:8" ht="12.75">
      <c r="A83" s="3">
        <v>160</v>
      </c>
      <c r="B83" s="1">
        <v>273</v>
      </c>
      <c r="C83" s="1">
        <v>541</v>
      </c>
      <c r="D83" s="2">
        <f t="shared" si="4"/>
        <v>115.55085460523432</v>
      </c>
      <c r="E83" s="23">
        <f>SUM(D$4:D83)*1000/195</f>
        <v>24840.03925589268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160</v>
      </c>
      <c r="B84" s="1">
        <v>312</v>
      </c>
      <c r="C84" s="1">
        <v>576</v>
      </c>
      <c r="D84" s="2">
        <f t="shared" si="4"/>
        <v>52.40229002629561</v>
      </c>
      <c r="E84" s="23">
        <f>SUM(D$4:D84)*1000/195</f>
        <v>25108.76894833522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160</v>
      </c>
      <c r="B85" s="1">
        <v>390</v>
      </c>
      <c r="C85" s="1">
        <v>721</v>
      </c>
      <c r="D85" s="2">
        <f t="shared" si="4"/>
        <v>164.64810961562844</v>
      </c>
      <c r="E85" s="23">
        <f>SUM(D$4:D85)*1000/195</f>
        <v>25953.118228415366</v>
      </c>
      <c r="F85" s="5">
        <v>0</v>
      </c>
      <c r="G85" s="16">
        <f t="shared" si="6"/>
        <v>0</v>
      </c>
      <c r="H85" s="4" t="s">
        <v>11</v>
      </c>
    </row>
    <row r="86" spans="1:8" ht="12.75">
      <c r="A86" s="3"/>
      <c r="B86" s="1"/>
      <c r="C86" s="1"/>
      <c r="D86" s="2">
        <v>0</v>
      </c>
      <c r="E86" s="23">
        <f>SUM(D$4:D86)*1000/195</f>
        <v>25953.118228415366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25953.118228415366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25953.118228415366</v>
      </c>
      <c r="F88" s="5">
        <v>0</v>
      </c>
      <c r="G88" s="16">
        <v>0</v>
      </c>
      <c r="H88" s="4"/>
    </row>
    <row r="89" spans="1:8" ht="12.75">
      <c r="A89" s="25"/>
      <c r="B89" s="26"/>
      <c r="C89" s="26"/>
      <c r="D89" s="2"/>
      <c r="E89" s="23"/>
      <c r="F89" s="5">
        <f>IF(A89-A162&gt;0,A89-A162,0)</f>
        <v>0</v>
      </c>
      <c r="G89" s="16">
        <f>IF(A162-A89&gt;0,A162-A89,0)</f>
        <v>0</v>
      </c>
      <c r="H89" s="29"/>
    </row>
    <row r="90" spans="1:8" ht="12.75">
      <c r="A90" s="25"/>
      <c r="B90" s="26"/>
      <c r="C90" s="26"/>
      <c r="D90" s="35"/>
      <c r="E90" s="36"/>
      <c r="F90" s="37"/>
      <c r="G90" s="38"/>
      <c r="H90" s="29"/>
    </row>
    <row r="91" spans="1:8" ht="13.5" thickBot="1">
      <c r="A91" s="25"/>
      <c r="B91" s="26"/>
      <c r="C91" s="26"/>
      <c r="D91" s="26"/>
      <c r="E91" s="27"/>
      <c r="F91" s="25"/>
      <c r="G91" s="28"/>
      <c r="H91" s="29"/>
    </row>
    <row r="92" spans="1:8" ht="26.25" customHeight="1" thickBot="1">
      <c r="A92" s="30"/>
      <c r="B92" s="31"/>
      <c r="C92" s="31"/>
      <c r="D92" s="31"/>
      <c r="E92" s="32"/>
      <c r="F92" s="30">
        <f>SUM(F4:F91)</f>
        <v>187</v>
      </c>
      <c r="G92" s="33">
        <f>SUM(G4:G91)</f>
        <v>147</v>
      </c>
      <c r="H9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2006-07-05T03:56:24Z</dcterms:modified>
  <cp:category/>
  <cp:version/>
  <cp:contentType/>
  <cp:contentStatus/>
</cp:coreProperties>
</file>