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1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<sst xmlns="http://schemas.openxmlformats.org/spreadsheetml/2006/main" count="16" uniqueCount="13">
  <si>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</si>
  <si>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</si>
  <si>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</si>
  <si>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</si>
  <si>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</si>
  <si>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</si>
  <si>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</si>
  <si>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</si>
  <si>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</si>
  <si>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Bódvarákó</t>
  </si>
  <si>
    <t>Bódvaszilas</t>
  </si>
  <si>
    <t>Tornabarakony</t>
  </si>
  <si>
    <t>Rakacaszend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</si>
</sst>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Bódvaszilas - Rakacaszend 
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825"/>
          <c:y val="0.11975"/>
          <c:w val="0.6995"/>
          <c:h val="0.539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Adatlap!$E$4:$E$96</c:f>
              <c:numCache>
                <c:ptCount val="92"/>
                <c:pt idx="0">
                  <c:v>0</c:v>
                </c:pt>
                <c:pt idx="1">
                  <c:v>121.57199580645845</c:v>
                </c:pt>
                <c:pt idx="2">
                  <c:v>483.0649916747068</c:v>
                </c:pt>
                <c:pt idx="3">
                  <c:v>577.2063237295058</c:v>
                </c:pt>
                <c:pt idx="4">
                  <c:v>674.7770806035594</c:v>
                </c:pt>
                <c:pt idx="5">
                  <c:v>834.4941216537896</c:v>
                </c:pt>
                <c:pt idx="6">
                  <c:v>1499.383270714833</c:v>
                </c:pt>
                <c:pt idx="7">
                  <c:v>1651.855770687331</c:v>
                </c:pt>
                <c:pt idx="8">
                  <c:v>1955.461106392268</c:v>
                </c:pt>
                <c:pt idx="9">
                  <c:v>2527.3422083184482</c:v>
                </c:pt>
                <c:pt idx="10">
                  <c:v>3558.0986822795653</c:v>
                </c:pt>
                <c:pt idx="11">
                  <c:v>3786.5773428943903</c:v>
                </c:pt>
                <c:pt idx="12">
                  <c:v>4084.0574457102502</c:v>
                </c:pt>
                <c:pt idx="13">
                  <c:v>4391.920646116479</c:v>
                </c:pt>
                <c:pt idx="14">
                  <c:v>4460.913589947626</c:v>
                </c:pt>
                <c:pt idx="15">
                  <c:v>4545.022407726378</c:v>
                </c:pt>
                <c:pt idx="16">
                  <c:v>4719.682780710239</c:v>
                </c:pt>
                <c:pt idx="17">
                  <c:v>4906.140821353293</c:v>
                </c:pt>
                <c:pt idx="18">
                  <c:v>4997.445917839267</c:v>
                </c:pt>
                <c:pt idx="19">
                  <c:v>5108.385957084314</c:v>
                </c:pt>
                <c:pt idx="20">
                  <c:v>5108.385957084314</c:v>
                </c:pt>
                <c:pt idx="21">
                  <c:v>5239.130047176436</c:v>
                </c:pt>
                <c:pt idx="22">
                  <c:v>5355.16808306346</c:v>
                </c:pt>
                <c:pt idx="23">
                  <c:v>5355.16808306346</c:v>
                </c:pt>
                <c:pt idx="24">
                  <c:v>5548.685644746672</c:v>
                </c:pt>
                <c:pt idx="25">
                  <c:v>5691.26450397188</c:v>
                </c:pt>
                <c:pt idx="26">
                  <c:v>5810.983658124995</c:v>
                </c:pt>
                <c:pt idx="27">
                  <c:v>5879.785749740373</c:v>
                </c:pt>
                <c:pt idx="28">
                  <c:v>5946.45241640704</c:v>
                </c:pt>
                <c:pt idx="29">
                  <c:v>6090.133705905726</c:v>
                </c:pt>
                <c:pt idx="30">
                  <c:v>6138.784131446778</c:v>
                </c:pt>
                <c:pt idx="31">
                  <c:v>6345.508689095458</c:v>
                </c:pt>
                <c:pt idx="32">
                  <c:v>6584.066706523418</c:v>
                </c:pt>
                <c:pt idx="33">
                  <c:v>6846.8590752479095</c:v>
                </c:pt>
                <c:pt idx="34">
                  <c:v>7012.2387213668535</c:v>
                </c:pt>
                <c:pt idx="35">
                  <c:v>7237.003921375173</c:v>
                </c:pt>
                <c:pt idx="36">
                  <c:v>7366.4339671610605</c:v>
                </c:pt>
                <c:pt idx="37">
                  <c:v>7467.18721179895</c:v>
                </c:pt>
                <c:pt idx="38">
                  <c:v>7620.176277339219</c:v>
                </c:pt>
                <c:pt idx="39">
                  <c:v>7860.546362370153</c:v>
                </c:pt>
                <c:pt idx="40">
                  <c:v>8132.389609153712</c:v>
                </c:pt>
                <c:pt idx="41">
                  <c:v>8414.58071668597</c:v>
                </c:pt>
                <c:pt idx="42">
                  <c:v>8656.477668789988</c:v>
                </c:pt>
                <c:pt idx="43">
                  <c:v>8847.945922149931</c:v>
                </c:pt>
                <c:pt idx="44">
                  <c:v>9017.254373629103</c:v>
                </c:pt>
                <c:pt idx="45">
                  <c:v>9530.945941552842</c:v>
                </c:pt>
                <c:pt idx="46">
                  <c:v>9530.945941552842</c:v>
                </c:pt>
                <c:pt idx="47">
                  <c:v>9783.220277475895</c:v>
                </c:pt>
                <c:pt idx="48">
                  <c:v>10034.083350473536</c:v>
                </c:pt>
                <c:pt idx="49">
                  <c:v>10364.922142602549</c:v>
                </c:pt>
                <c:pt idx="50">
                  <c:v>10611.12940176476</c:v>
                </c:pt>
                <c:pt idx="51">
                  <c:v>10856.6949380481</c:v>
                </c:pt>
                <c:pt idx="52">
                  <c:v>11043.364422388626</c:v>
                </c:pt>
                <c:pt idx="53">
                  <c:v>11206.341330922683</c:v>
                </c:pt>
                <c:pt idx="54">
                  <c:v>11357.1663685622</c:v>
                </c:pt>
                <c:pt idx="55">
                  <c:v>11526.31941986959</c:v>
                </c:pt>
                <c:pt idx="56">
                  <c:v>11588.07118694032</c:v>
                </c:pt>
                <c:pt idx="57">
                  <c:v>11667.682339228833</c:v>
                </c:pt>
                <c:pt idx="58">
                  <c:v>11745.286164615609</c:v>
                </c:pt>
                <c:pt idx="59">
                  <c:v>12477.021917712511</c:v>
                </c:pt>
                <c:pt idx="60">
                  <c:v>12821.567087604632</c:v>
                </c:pt>
                <c:pt idx="61">
                  <c:v>13107.73747587753</c:v>
                </c:pt>
                <c:pt idx="62">
                  <c:v>13330.386638401555</c:v>
                </c:pt>
                <c:pt idx="63">
                  <c:v>13557.537762405145</c:v>
                </c:pt>
                <c:pt idx="64">
                  <c:v>13732.574153850028</c:v>
                </c:pt>
                <c:pt idx="65">
                  <c:v>13950.205899223596</c:v>
                </c:pt>
                <c:pt idx="66">
                  <c:v>14324.143139718655</c:v>
                </c:pt>
                <c:pt idx="67">
                  <c:v>14553.769941536482</c:v>
                </c:pt>
                <c:pt idx="68">
                  <c:v>14686.905890108246</c:v>
                </c:pt>
                <c:pt idx="69">
                  <c:v>15291.425357935585</c:v>
                </c:pt>
                <c:pt idx="70">
                  <c:v>15482.893611295529</c:v>
                </c:pt>
                <c:pt idx="71">
                  <c:v>15557.561405031738</c:v>
                </c:pt>
                <c:pt idx="72">
                  <c:v>15947.439924185548</c:v>
                </c:pt>
                <c:pt idx="73">
                  <c:v>16046.08291937361</c:v>
                </c:pt>
                <c:pt idx="74">
                  <c:v>16225.496823830386</c:v>
                </c:pt>
                <c:pt idx="75">
                  <c:v>16345.654511152028</c:v>
                </c:pt>
                <c:pt idx="76">
                  <c:v>16459.519143517027</c:v>
                </c:pt>
                <c:pt idx="77">
                  <c:v>16655.333329076377</c:v>
                </c:pt>
                <c:pt idx="78">
                  <c:v>16738.814460338428</c:v>
                </c:pt>
                <c:pt idx="79">
                  <c:v>16928.558050082018</c:v>
                </c:pt>
                <c:pt idx="80">
                  <c:v>17061.89138341535</c:v>
                </c:pt>
                <c:pt idx="81">
                  <c:v>17182.049070736994</c:v>
                </c:pt>
                <c:pt idx="82">
                  <c:v>17182.049070736994</c:v>
                </c:pt>
                <c:pt idx="83">
                  <c:v>17182.049070736994</c:v>
                </c:pt>
                <c:pt idx="84">
                  <c:v>17182.049070736994</c:v>
                </c:pt>
                <c:pt idx="85">
                  <c:v>17182.049070736994</c:v>
                </c:pt>
                <c:pt idx="86">
                  <c:v>17182.049070736994</c:v>
                </c:pt>
                <c:pt idx="87">
                  <c:v>17182.049070736994</c:v>
                </c:pt>
                <c:pt idx="88">
                  <c:v>17182.049070736994</c:v>
                </c:pt>
              </c:numCache>
            </c:numRef>
          </c:xVal>
          <c:yVal>
            <c:numRef>
              <c:f>Adatlap!$A$4:$A$96</c:f>
              <c:numCache>
                <c:ptCount val="92"/>
                <c:pt idx="0">
                  <c:v>180</c:v>
                </c:pt>
                <c:pt idx="1">
                  <c:v>180</c:v>
                </c:pt>
                <c:pt idx="2">
                  <c:v>180</c:v>
                </c:pt>
                <c:pt idx="3">
                  <c:v>180</c:v>
                </c:pt>
                <c:pt idx="4">
                  <c:v>175</c:v>
                </c:pt>
                <c:pt idx="5">
                  <c:v>170</c:v>
                </c:pt>
                <c:pt idx="6">
                  <c:v>160</c:v>
                </c:pt>
                <c:pt idx="7">
                  <c:v>160</c:v>
                </c:pt>
                <c:pt idx="8">
                  <c:v>160</c:v>
                </c:pt>
                <c:pt idx="9">
                  <c:v>160</c:v>
                </c:pt>
                <c:pt idx="10">
                  <c:v>170</c:v>
                </c:pt>
                <c:pt idx="11">
                  <c:v>170</c:v>
                </c:pt>
                <c:pt idx="12">
                  <c:v>170</c:v>
                </c:pt>
                <c:pt idx="13">
                  <c:v>175</c:v>
                </c:pt>
                <c:pt idx="14">
                  <c:v>175</c:v>
                </c:pt>
                <c:pt idx="15">
                  <c:v>180</c:v>
                </c:pt>
                <c:pt idx="16">
                  <c:v>190</c:v>
                </c:pt>
                <c:pt idx="17">
                  <c:v>200</c:v>
                </c:pt>
                <c:pt idx="18">
                  <c:v>220</c:v>
                </c:pt>
                <c:pt idx="19">
                  <c:v>240</c:v>
                </c:pt>
                <c:pt idx="20">
                  <c:v>250</c:v>
                </c:pt>
                <c:pt idx="21">
                  <c:v>260</c:v>
                </c:pt>
                <c:pt idx="22">
                  <c:v>260</c:v>
                </c:pt>
                <c:pt idx="23">
                  <c:v>260</c:v>
                </c:pt>
                <c:pt idx="24">
                  <c:v>280</c:v>
                </c:pt>
                <c:pt idx="25">
                  <c:v>300</c:v>
                </c:pt>
                <c:pt idx="26">
                  <c:v>300</c:v>
                </c:pt>
                <c:pt idx="27">
                  <c:v>320</c:v>
                </c:pt>
                <c:pt idx="28">
                  <c:v>340</c:v>
                </c:pt>
                <c:pt idx="29">
                  <c:v>345</c:v>
                </c:pt>
                <c:pt idx="30">
                  <c:v>340</c:v>
                </c:pt>
                <c:pt idx="31">
                  <c:v>330</c:v>
                </c:pt>
                <c:pt idx="32">
                  <c:v>340</c:v>
                </c:pt>
                <c:pt idx="33">
                  <c:v>320</c:v>
                </c:pt>
                <c:pt idx="34">
                  <c:v>310</c:v>
                </c:pt>
                <c:pt idx="35">
                  <c:v>300</c:v>
                </c:pt>
                <c:pt idx="36">
                  <c:v>290</c:v>
                </c:pt>
                <c:pt idx="37">
                  <c:v>280</c:v>
                </c:pt>
                <c:pt idx="38">
                  <c:v>270</c:v>
                </c:pt>
                <c:pt idx="39">
                  <c:v>260</c:v>
                </c:pt>
                <c:pt idx="40">
                  <c:v>260</c:v>
                </c:pt>
                <c:pt idx="41">
                  <c:v>255</c:v>
                </c:pt>
                <c:pt idx="42">
                  <c:v>250</c:v>
                </c:pt>
                <c:pt idx="43">
                  <c:v>255</c:v>
                </c:pt>
                <c:pt idx="44">
                  <c:v>255</c:v>
                </c:pt>
                <c:pt idx="45">
                  <c:v>250</c:v>
                </c:pt>
                <c:pt idx="46">
                  <c:v>250</c:v>
                </c:pt>
                <c:pt idx="47">
                  <c:v>250</c:v>
                </c:pt>
                <c:pt idx="48">
                  <c:v>245</c:v>
                </c:pt>
                <c:pt idx="49">
                  <c:v>250</c:v>
                </c:pt>
                <c:pt idx="50">
                  <c:v>250</c:v>
                </c:pt>
                <c:pt idx="51">
                  <c:v>245</c:v>
                </c:pt>
                <c:pt idx="52">
                  <c:v>250</c:v>
                </c:pt>
                <c:pt idx="53">
                  <c:v>250</c:v>
                </c:pt>
                <c:pt idx="54">
                  <c:v>240</c:v>
                </c:pt>
                <c:pt idx="55">
                  <c:v>230</c:v>
                </c:pt>
                <c:pt idx="56">
                  <c:v>220</c:v>
                </c:pt>
                <c:pt idx="57">
                  <c:v>220</c:v>
                </c:pt>
                <c:pt idx="58">
                  <c:v>220</c:v>
                </c:pt>
                <c:pt idx="59">
                  <c:v>200</c:v>
                </c:pt>
                <c:pt idx="60">
                  <c:v>190</c:v>
                </c:pt>
                <c:pt idx="61">
                  <c:v>200</c:v>
                </c:pt>
                <c:pt idx="62">
                  <c:v>200</c:v>
                </c:pt>
                <c:pt idx="63">
                  <c:v>220</c:v>
                </c:pt>
                <c:pt idx="64">
                  <c:v>240</c:v>
                </c:pt>
                <c:pt idx="65">
                  <c:v>240</c:v>
                </c:pt>
                <c:pt idx="66">
                  <c:v>240</c:v>
                </c:pt>
                <c:pt idx="67">
                  <c:v>240</c:v>
                </c:pt>
                <c:pt idx="68">
                  <c:v>245</c:v>
                </c:pt>
                <c:pt idx="69">
                  <c:v>240</c:v>
                </c:pt>
                <c:pt idx="70">
                  <c:v>240</c:v>
                </c:pt>
                <c:pt idx="71">
                  <c:v>240</c:v>
                </c:pt>
                <c:pt idx="72">
                  <c:v>230</c:v>
                </c:pt>
                <c:pt idx="73">
                  <c:v>220</c:v>
                </c:pt>
                <c:pt idx="74">
                  <c:v>200</c:v>
                </c:pt>
                <c:pt idx="75">
                  <c:v>190</c:v>
                </c:pt>
                <c:pt idx="76">
                  <c:v>180</c:v>
                </c:pt>
                <c:pt idx="77">
                  <c:v>180</c:v>
                </c:pt>
                <c:pt idx="78">
                  <c:v>180</c:v>
                </c:pt>
                <c:pt idx="79">
                  <c:v>180</c:v>
                </c:pt>
                <c:pt idx="80">
                  <c:v>180</c:v>
                </c:pt>
                <c:pt idx="81">
                  <c:v>180</c:v>
                </c:pt>
              </c:numCache>
            </c:numRef>
          </c:yVal>
          <c:smooth val="0"/>
        </c:ser>
        <c:axId val="31912391"/>
        <c:axId val="18776064"/>
      </c:scatterChart>
      <c:valAx>
        <c:axId val="31912391"/>
        <c:scaling>
          <c:orientation val="minMax"/>
          <c:max val="18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8776064"/>
        <c:crosses val="autoZero"/>
        <c:crossBetween val="midCat"/>
        <c:dispUnits/>
        <c:majorUnit val="5000"/>
        <c:minorUnit val="1000"/>
      </c:valAx>
      <c:valAx>
        <c:axId val="18776064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912391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0.19725</cdr:x>
      <cdr:y>0.521</cdr:y>
    </cdr:from>
    <cdr:to>
      <cdr:x>0.19725</cdr:x>
      <cdr:y>0.9285</cdr:y>
    </cdr:to>
    <cdr:sp>
      <cdr:nvSpPr>
        <cdr:cNvPr id="1" name="Line 1"/>
        <cdr:cNvSpPr>
          <a:spLocks/>
        </cdr:cNvSpPr>
      </cdr:nvSpPr>
      <cdr:spPr>
        <a:xfrm>
          <a:off x="1809750" y="3000375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0.18275</cdr:x>
      <cdr:y>0.7605</cdr:y>
    </cdr:from>
    <cdr:to>
      <cdr:x>0.19725</cdr:x>
      <cdr:y>0.89525</cdr:y>
    </cdr:to>
    <cdr:sp>
      <cdr:nvSpPr>
        <cdr:cNvPr id="2" name="AutoShape 8"/>
        <cdr:cNvSpPr>
          <a:spLocks/>
        </cdr:cNvSpPr>
      </cdr:nvSpPr>
      <cdr:spPr>
        <a:xfrm rot="16200000">
          <a:off x="1676400" y="4381500"/>
          <a:ext cx="133350" cy="7810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Bódvaszilas, vá.</a:t>
          </a:r>
        </a:p>
      </cdr:txBody>
    </cdr:sp>
  </cdr:relSizeAnchor>
  <cdr:relSizeAnchor xmlns:cdr="http://schemas.openxmlformats.org/drawingml/2006/chartDrawing">
    <cdr:from>
      <cdr:x>0.33025</cdr:x>
      <cdr:y>0.521</cdr:y>
    </cdr:from>
    <cdr:to>
      <cdr:x>0.33025</cdr:x>
      <cdr:y>0.9285</cdr:y>
    </cdr:to>
    <cdr:sp>
      <cdr:nvSpPr>
        <cdr:cNvPr id="3" name="Line 9"/>
        <cdr:cNvSpPr>
          <a:spLocks/>
        </cdr:cNvSpPr>
      </cdr:nvSpPr>
      <cdr:spPr>
        <a:xfrm>
          <a:off x="3038475" y="3000375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0.316</cdr:x>
      <cdr:y>0.80875</cdr:y>
    </cdr:from>
    <cdr:to>
      <cdr:x>0.33025</cdr:x>
      <cdr:y>0.89625</cdr:y>
    </cdr:to>
    <cdr:sp>
      <cdr:nvSpPr>
        <cdr:cNvPr id="4" name="AutoShape 10"/>
        <cdr:cNvSpPr>
          <a:spLocks/>
        </cdr:cNvSpPr>
      </cdr:nvSpPr>
      <cdr:spPr>
        <a:xfrm rot="16200000">
          <a:off x="2905125" y="4657725"/>
          <a:ext cx="133350" cy="5048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Bódvarákó</a:t>
          </a:r>
        </a:p>
      </cdr:txBody>
    </cdr:sp>
  </cdr:relSizeAnchor>
  <cdr:relSizeAnchor xmlns:cdr="http://schemas.openxmlformats.org/drawingml/2006/chartDrawing">
    <cdr:from>
      <cdr:x>0.6525</cdr:x>
      <cdr:y>0.506</cdr:y>
    </cdr:from>
    <cdr:to>
      <cdr:x>0.6525</cdr:x>
      <cdr:y>0.9285</cdr:y>
    </cdr:to>
    <cdr:sp>
      <cdr:nvSpPr>
        <cdr:cNvPr id="5" name="Line 11"/>
        <cdr:cNvSpPr>
          <a:spLocks/>
        </cdr:cNvSpPr>
      </cdr:nvSpPr>
      <cdr:spPr>
        <a:xfrm>
          <a:off x="6010275" y="2914650"/>
          <a:ext cx="0" cy="2438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0.6385</cdr:x>
      <cdr:y>0.7855</cdr:y>
    </cdr:from>
    <cdr:to>
      <cdr:x>0.65325</cdr:x>
      <cdr:y>0.908</cdr:y>
    </cdr:to>
    <cdr:sp>
      <cdr:nvSpPr>
        <cdr:cNvPr id="6" name="AutoShape 12"/>
        <cdr:cNvSpPr>
          <a:spLocks/>
        </cdr:cNvSpPr>
      </cdr:nvSpPr>
      <cdr:spPr>
        <a:xfrm rot="16200000">
          <a:off x="5886450" y="4524375"/>
          <a:ext cx="133350" cy="7048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Tornabarakony</a:t>
          </a:r>
        </a:p>
      </cdr:txBody>
    </cdr:sp>
  </cdr:relSizeAnchor>
  <cdr:relSizeAnchor xmlns:cdr="http://schemas.openxmlformats.org/drawingml/2006/chartDrawing">
    <cdr:from>
      <cdr:x>0.8105</cdr:x>
      <cdr:y>0.521</cdr:y>
    </cdr:from>
    <cdr:to>
      <cdr:x>0.8105</cdr:x>
      <cdr:y>0.918</cdr:y>
    </cdr:to>
    <cdr:sp>
      <cdr:nvSpPr>
        <cdr:cNvPr id="7" name="Line 13"/>
        <cdr:cNvSpPr>
          <a:spLocks/>
        </cdr:cNvSpPr>
      </cdr:nvSpPr>
      <cdr:spPr>
        <a:xfrm>
          <a:off x="7467600" y="3000375"/>
          <a:ext cx="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0.7965</cdr:x>
      <cdr:y>0.7835</cdr:y>
    </cdr:from>
    <cdr:to>
      <cdr:x>0.8105</cdr:x>
      <cdr:y>0.89425</cdr:y>
    </cdr:to>
    <cdr:sp>
      <cdr:nvSpPr>
        <cdr:cNvPr id="8" name="AutoShape 14"/>
        <cdr:cNvSpPr>
          <a:spLocks/>
        </cdr:cNvSpPr>
      </cdr:nvSpPr>
      <cdr:spPr>
        <a:xfrm rot="16200000">
          <a:off x="7343775" y="4514850"/>
          <a:ext cx="133350" cy="6381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Rakacaszend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96"/>
  <sheetViews>
    <sheetView workbookViewId="0" topLeftCell="A70">
      <selection activeCell="D87" sqref="D87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39">
        <v>180</v>
      </c>
      <c r="B4" s="40">
        <v>831</v>
      </c>
      <c r="C4" s="41">
        <v>821</v>
      </c>
      <c r="D4" s="6">
        <v>0</v>
      </c>
      <c r="E4" s="22">
        <f>SUM(D$4)</f>
        <v>0</v>
      </c>
      <c r="F4" s="24">
        <f>IF(A4-A5&gt;0,A4-A5,0)</f>
        <v>0</v>
      </c>
      <c r="G4" s="16">
        <f>IF(A5-A4&gt;0,A5-A4,0)</f>
        <v>0</v>
      </c>
      <c r="H4" s="42" t="s">
        <v>10</v>
      </c>
    </row>
    <row r="5" spans="1:8" ht="12.75">
      <c r="A5" s="5">
        <v>180</v>
      </c>
      <c r="B5" s="6">
        <v>820</v>
      </c>
      <c r="C5" s="6">
        <v>800</v>
      </c>
      <c r="D5" s="2">
        <f>SQRT((B5-B4)*(B5-B4)+(C5-C4)*(C5-C4))</f>
        <v>23.706539182259394</v>
      </c>
      <c r="E5" s="23">
        <f>SUM(D$4:D5)*1000/195</f>
        <v>121.57199580645845</v>
      </c>
      <c r="F5" s="5">
        <f aca="true" t="shared" si="0" ref="F5:F68">IF(A5-A6&gt;0,A5-A6,0)</f>
        <v>0</v>
      </c>
      <c r="G5" s="16">
        <f aca="true" t="shared" si="1" ref="G5:G68">IF(A6-A5&gt;0,A6-A5,0)</f>
        <v>0</v>
      </c>
      <c r="H5" s="7"/>
    </row>
    <row r="6" spans="1:8" ht="12.75">
      <c r="A6" s="3">
        <v>180</v>
      </c>
      <c r="B6" s="1">
        <v>760</v>
      </c>
      <c r="C6" s="1">
        <v>837</v>
      </c>
      <c r="D6" s="2">
        <f aca="true" t="shared" si="2" ref="D6:D32">SQRT((B6-B5)*(B6-B5)+(C6-C5)*(C6-C5))</f>
        <v>70.49113419430843</v>
      </c>
      <c r="E6" s="23">
        <f>SUM(D$4:D6)*1000/195</f>
        <v>483.0649916747068</v>
      </c>
      <c r="F6" s="5">
        <f t="shared" si="0"/>
        <v>0</v>
      </c>
      <c r="G6" s="16">
        <f t="shared" si="1"/>
        <v>0</v>
      </c>
      <c r="H6" s="4"/>
    </row>
    <row r="7" spans="1:8" ht="12.75">
      <c r="A7" s="3">
        <v>180</v>
      </c>
      <c r="B7" s="1">
        <v>751</v>
      </c>
      <c r="C7" s="1">
        <v>853</v>
      </c>
      <c r="D7" s="2">
        <f t="shared" si="2"/>
        <v>18.35755975068582</v>
      </c>
      <c r="E7" s="23">
        <f>SUM(D$4:D7)*1000/195</f>
        <v>577.2063237295058</v>
      </c>
      <c r="F7" s="5">
        <f t="shared" si="0"/>
        <v>5</v>
      </c>
      <c r="G7" s="16">
        <f t="shared" si="1"/>
        <v>0</v>
      </c>
      <c r="H7" s="4"/>
    </row>
    <row r="8" spans="1:8" ht="12.75">
      <c r="A8" s="3">
        <v>175</v>
      </c>
      <c r="B8" s="1">
        <v>750</v>
      </c>
      <c r="C8" s="1">
        <v>872</v>
      </c>
      <c r="D8" s="2">
        <f t="shared" si="2"/>
        <v>19.026297590440446</v>
      </c>
      <c r="E8" s="23">
        <f>SUM(D$4:D8)*1000/195</f>
        <v>674.7770806035594</v>
      </c>
      <c r="F8" s="5">
        <f t="shared" si="0"/>
        <v>5</v>
      </c>
      <c r="G8" s="16">
        <f t="shared" si="1"/>
        <v>0</v>
      </c>
      <c r="H8" s="4"/>
    </row>
    <row r="9" spans="1:8" ht="12.75">
      <c r="A9" s="3">
        <v>170</v>
      </c>
      <c r="B9" s="1">
        <v>753</v>
      </c>
      <c r="C9" s="1">
        <v>903</v>
      </c>
      <c r="D9" s="2">
        <f t="shared" si="2"/>
        <v>31.144823004794873</v>
      </c>
      <c r="E9" s="23">
        <f>SUM(D$4:D9)*1000/195</f>
        <v>834.4941216537896</v>
      </c>
      <c r="F9" s="5">
        <f t="shared" si="0"/>
        <v>10</v>
      </c>
      <c r="G9" s="16">
        <f t="shared" si="1"/>
        <v>0</v>
      </c>
      <c r="H9" s="4"/>
    </row>
    <row r="10" spans="1:8" ht="12.75">
      <c r="A10" s="3">
        <v>160</v>
      </c>
      <c r="B10" s="1">
        <v>712</v>
      </c>
      <c r="C10" s="1">
        <v>1026</v>
      </c>
      <c r="D10" s="2">
        <f t="shared" si="2"/>
        <v>129.65338406690356</v>
      </c>
      <c r="E10" s="23">
        <f>SUM(D$4:D10)*1000/195</f>
        <v>1499.383270714833</v>
      </c>
      <c r="F10" s="5">
        <f t="shared" si="0"/>
        <v>0</v>
      </c>
      <c r="G10" s="16">
        <f t="shared" si="1"/>
        <v>0</v>
      </c>
      <c r="H10" s="4"/>
    </row>
    <row r="11" spans="1:8" ht="12.75">
      <c r="A11" s="3">
        <v>160</v>
      </c>
      <c r="B11" s="1">
        <v>692</v>
      </c>
      <c r="C11" s="1">
        <v>1048</v>
      </c>
      <c r="D11" s="2">
        <f t="shared" si="2"/>
        <v>29.732137494637012</v>
      </c>
      <c r="E11" s="23">
        <f>SUM(D$4:D11)*1000/195</f>
        <v>1651.855770687331</v>
      </c>
      <c r="F11" s="5">
        <f t="shared" si="0"/>
        <v>0</v>
      </c>
      <c r="G11" s="16">
        <f t="shared" si="1"/>
        <v>0</v>
      </c>
      <c r="H11" s="4"/>
    </row>
    <row r="12" spans="1:8" ht="12.75">
      <c r="A12" s="3">
        <v>160</v>
      </c>
      <c r="B12" s="1">
        <v>645</v>
      </c>
      <c r="C12" s="1">
        <v>1084</v>
      </c>
      <c r="D12" s="2">
        <f t="shared" si="2"/>
        <v>59.20304046246274</v>
      </c>
      <c r="E12" s="23">
        <f>SUM(D$4:D12)*1000/195</f>
        <v>1955.461106392268</v>
      </c>
      <c r="F12" s="5">
        <f t="shared" si="0"/>
        <v>0</v>
      </c>
      <c r="G12" s="16">
        <f t="shared" si="1"/>
        <v>0</v>
      </c>
      <c r="H12" s="4"/>
    </row>
    <row r="13" spans="1:8" ht="12.75">
      <c r="A13" s="3">
        <v>160</v>
      </c>
      <c r="B13" s="1">
        <v>705</v>
      </c>
      <c r="C13" s="1">
        <v>1178</v>
      </c>
      <c r="D13" s="2">
        <f t="shared" si="2"/>
        <v>111.51681487560519</v>
      </c>
      <c r="E13" s="23">
        <f>SUM(D$4:D13)*1000/195</f>
        <v>2527.3422083184482</v>
      </c>
      <c r="F13" s="5">
        <f t="shared" si="0"/>
        <v>0</v>
      </c>
      <c r="G13" s="16">
        <f t="shared" si="1"/>
        <v>10</v>
      </c>
      <c r="H13" s="4"/>
    </row>
    <row r="14" spans="1:8" ht="12.75">
      <c r="A14" s="3">
        <v>170</v>
      </c>
      <c r="B14" s="1">
        <v>809</v>
      </c>
      <c r="C14" s="1">
        <v>1350</v>
      </c>
      <c r="D14" s="2">
        <f t="shared" si="2"/>
        <v>200.9975124224178</v>
      </c>
      <c r="E14" s="23">
        <f>SUM(D$4:D14)*1000/195</f>
        <v>3558.0986822795653</v>
      </c>
      <c r="F14" s="5">
        <f t="shared" si="0"/>
        <v>0</v>
      </c>
      <c r="G14" s="16">
        <f t="shared" si="1"/>
        <v>0</v>
      </c>
      <c r="H14" s="4"/>
    </row>
    <row r="15" spans="1:8" ht="12.75">
      <c r="A15" s="3">
        <v>170</v>
      </c>
      <c r="B15" s="1">
        <v>816</v>
      </c>
      <c r="C15" s="1">
        <v>1394</v>
      </c>
      <c r="D15" s="2">
        <f t="shared" si="2"/>
        <v>44.553338819890925</v>
      </c>
      <c r="E15" s="23">
        <f>SUM(D$4:D15)*1000/195</f>
        <v>3786.5773428943903</v>
      </c>
      <c r="F15" s="5">
        <f t="shared" si="0"/>
        <v>0</v>
      </c>
      <c r="G15" s="16">
        <f t="shared" si="1"/>
        <v>0</v>
      </c>
      <c r="H15" s="4" t="s">
        <v>9</v>
      </c>
    </row>
    <row r="16" spans="1:8" ht="12.75">
      <c r="A16" s="3">
        <v>170</v>
      </c>
      <c r="B16" s="1">
        <v>815</v>
      </c>
      <c r="C16" s="1">
        <v>1452</v>
      </c>
      <c r="D16" s="2">
        <f t="shared" si="2"/>
        <v>58.008620049092706</v>
      </c>
      <c r="E16" s="23">
        <f>SUM(D$4:D16)*1000/195</f>
        <v>4084.0574457102502</v>
      </c>
      <c r="F16" s="5">
        <f t="shared" si="0"/>
        <v>0</v>
      </c>
      <c r="G16" s="16">
        <f t="shared" si="1"/>
        <v>5</v>
      </c>
      <c r="H16" s="4"/>
    </row>
    <row r="17" spans="1:8" ht="12.75">
      <c r="A17" s="3">
        <v>175</v>
      </c>
      <c r="B17" s="1">
        <v>875</v>
      </c>
      <c r="C17" s="1">
        <v>1450</v>
      </c>
      <c r="D17" s="2">
        <f t="shared" si="2"/>
        <v>60.03332407921454</v>
      </c>
      <c r="E17" s="23">
        <f>SUM(D$4:D17)*1000/195</f>
        <v>4391.920646116479</v>
      </c>
      <c r="F17" s="5">
        <f t="shared" si="0"/>
        <v>0</v>
      </c>
      <c r="G17" s="16">
        <f t="shared" si="1"/>
        <v>0</v>
      </c>
      <c r="H17" s="4"/>
    </row>
    <row r="18" spans="1:8" ht="12.75">
      <c r="A18" s="3">
        <v>175</v>
      </c>
      <c r="B18" s="1">
        <v>885</v>
      </c>
      <c r="C18" s="1">
        <v>1459</v>
      </c>
      <c r="D18" s="2">
        <f t="shared" si="2"/>
        <v>13.45362404707371</v>
      </c>
      <c r="E18" s="23">
        <f>SUM(D$4:D18)*1000/195</f>
        <v>4460.913589947626</v>
      </c>
      <c r="F18" s="5">
        <f t="shared" si="0"/>
        <v>0</v>
      </c>
      <c r="G18" s="16">
        <f t="shared" si="1"/>
        <v>5</v>
      </c>
      <c r="H18" s="4"/>
    </row>
    <row r="19" spans="1:8" ht="12.75">
      <c r="A19" s="3">
        <v>180</v>
      </c>
      <c r="B19" s="1">
        <v>898</v>
      </c>
      <c r="C19" s="1">
        <v>1449</v>
      </c>
      <c r="D19" s="2">
        <f t="shared" si="2"/>
        <v>16.401219466856727</v>
      </c>
      <c r="E19" s="23">
        <f>SUM(D$4:D19)*1000/195</f>
        <v>4545.022407726378</v>
      </c>
      <c r="F19" s="5">
        <f t="shared" si="0"/>
        <v>0</v>
      </c>
      <c r="G19" s="16">
        <f t="shared" si="1"/>
        <v>10</v>
      </c>
      <c r="H19" s="4"/>
    </row>
    <row r="20" spans="1:8" ht="12.75">
      <c r="A20" s="3">
        <v>190</v>
      </c>
      <c r="B20" s="1">
        <v>932</v>
      </c>
      <c r="C20" s="1">
        <v>1451</v>
      </c>
      <c r="D20" s="2">
        <f t="shared" si="2"/>
        <v>34.058772731852805</v>
      </c>
      <c r="E20" s="23">
        <f>SUM(D$4:D20)*1000/195</f>
        <v>4719.682780710239</v>
      </c>
      <c r="F20" s="5">
        <f t="shared" si="0"/>
        <v>0</v>
      </c>
      <c r="G20" s="16">
        <f t="shared" si="1"/>
        <v>10</v>
      </c>
      <c r="H20" s="4"/>
    </row>
    <row r="21" spans="1:8" ht="12.75">
      <c r="A21" s="3">
        <v>200</v>
      </c>
      <c r="B21" s="1">
        <v>963</v>
      </c>
      <c r="C21" s="1">
        <v>1470</v>
      </c>
      <c r="D21" s="2">
        <f t="shared" si="2"/>
        <v>36.359317925395686</v>
      </c>
      <c r="E21" s="23">
        <f>SUM(D$4:D21)*1000/195</f>
        <v>4906.140821353293</v>
      </c>
      <c r="F21" s="5">
        <f t="shared" si="0"/>
        <v>0</v>
      </c>
      <c r="G21" s="16">
        <f t="shared" si="1"/>
        <v>20</v>
      </c>
      <c r="H21" s="4"/>
    </row>
    <row r="22" spans="1:8" ht="12.75">
      <c r="A22" s="3">
        <v>220</v>
      </c>
      <c r="B22" s="1">
        <v>977</v>
      </c>
      <c r="C22" s="1">
        <v>1481</v>
      </c>
      <c r="D22" s="2">
        <f t="shared" si="2"/>
        <v>17.804493814764857</v>
      </c>
      <c r="E22" s="23">
        <f>SUM(D$4:D22)*1000/195</f>
        <v>4997.445917839267</v>
      </c>
      <c r="F22" s="5">
        <f t="shared" si="0"/>
        <v>0</v>
      </c>
      <c r="G22" s="16">
        <f t="shared" si="1"/>
        <v>20</v>
      </c>
      <c r="H22" s="4"/>
    </row>
    <row r="23" spans="1:8" ht="12.75">
      <c r="A23" s="3">
        <v>240</v>
      </c>
      <c r="B23" s="1">
        <v>995</v>
      </c>
      <c r="C23" s="1">
        <v>1493</v>
      </c>
      <c r="D23" s="2">
        <f t="shared" si="2"/>
        <v>21.633307652783937</v>
      </c>
      <c r="E23" s="23">
        <f>SUM(D$4:D23)*1000/195</f>
        <v>5108.385957084314</v>
      </c>
      <c r="F23" s="5">
        <f t="shared" si="0"/>
        <v>0</v>
      </c>
      <c r="G23" s="16">
        <f t="shared" si="1"/>
        <v>10</v>
      </c>
      <c r="H23" s="4"/>
    </row>
    <row r="24" spans="1:8" ht="12.75">
      <c r="A24" s="3">
        <v>250</v>
      </c>
      <c r="B24" s="1">
        <v>1009</v>
      </c>
      <c r="C24" s="1">
        <v>1495</v>
      </c>
      <c r="D24" s="2">
        <v>0</v>
      </c>
      <c r="E24" s="23">
        <f>SUM(D$4:D24)*1000/195</f>
        <v>5108.385957084314</v>
      </c>
      <c r="F24" s="5">
        <f t="shared" si="0"/>
        <v>0</v>
      </c>
      <c r="G24" s="16">
        <f t="shared" si="1"/>
        <v>10</v>
      </c>
      <c r="H24" s="4"/>
    </row>
    <row r="25" spans="1:8" ht="12.75">
      <c r="A25" s="3">
        <v>260</v>
      </c>
      <c r="B25" s="1">
        <v>1034</v>
      </c>
      <c r="C25" s="1">
        <v>1490</v>
      </c>
      <c r="D25" s="2">
        <f t="shared" si="2"/>
        <v>25.495097567963924</v>
      </c>
      <c r="E25" s="23">
        <f>SUM(D$4:D25)*1000/195</f>
        <v>5239.130047176436</v>
      </c>
      <c r="F25" s="5">
        <f t="shared" si="0"/>
        <v>0</v>
      </c>
      <c r="G25" s="16">
        <f t="shared" si="1"/>
        <v>0</v>
      </c>
      <c r="H25" s="4"/>
    </row>
    <row r="26" spans="1:8" ht="12.75">
      <c r="A26" s="3">
        <v>260</v>
      </c>
      <c r="B26" s="1">
        <v>1050</v>
      </c>
      <c r="C26" s="1">
        <v>1506</v>
      </c>
      <c r="D26" s="2">
        <f t="shared" si="2"/>
        <v>22.627416997969522</v>
      </c>
      <c r="E26" s="23">
        <f>SUM(D$4:D26)*1000/195</f>
        <v>5355.16808306346</v>
      </c>
      <c r="F26" s="5">
        <f t="shared" si="0"/>
        <v>0</v>
      </c>
      <c r="G26" s="16">
        <f t="shared" si="1"/>
        <v>0</v>
      </c>
      <c r="H26" s="4"/>
    </row>
    <row r="27" spans="1:8" ht="12.75">
      <c r="A27" s="3">
        <v>260</v>
      </c>
      <c r="B27" s="1">
        <v>317</v>
      </c>
      <c r="C27" s="1">
        <v>0</v>
      </c>
      <c r="D27" s="2">
        <v>0</v>
      </c>
      <c r="E27" s="23">
        <f>SUM(D$4:D27)*1000/195</f>
        <v>5355.16808306346</v>
      </c>
      <c r="F27" s="5">
        <f t="shared" si="0"/>
        <v>0</v>
      </c>
      <c r="G27" s="16">
        <f t="shared" si="1"/>
        <v>20</v>
      </c>
      <c r="H27" s="4"/>
    </row>
    <row r="28" spans="1:8" ht="12.75">
      <c r="A28" s="3">
        <v>280</v>
      </c>
      <c r="B28" s="1">
        <v>349</v>
      </c>
      <c r="C28" s="1">
        <v>20</v>
      </c>
      <c r="D28" s="2">
        <f t="shared" si="2"/>
        <v>37.73592452822641</v>
      </c>
      <c r="E28" s="23">
        <f>SUM(D$4:D28)*1000/195</f>
        <v>5548.685644746672</v>
      </c>
      <c r="F28" s="5">
        <f t="shared" si="0"/>
        <v>0</v>
      </c>
      <c r="G28" s="16">
        <f t="shared" si="1"/>
        <v>20</v>
      </c>
      <c r="H28" s="4"/>
    </row>
    <row r="29" spans="1:8" ht="12.75">
      <c r="A29" s="3">
        <v>300</v>
      </c>
      <c r="B29" s="1">
        <v>371</v>
      </c>
      <c r="C29" s="1">
        <v>37</v>
      </c>
      <c r="D29" s="2">
        <f t="shared" si="2"/>
        <v>27.80287754891569</v>
      </c>
      <c r="E29" s="23">
        <f>SUM(D$4:D29)*1000/195</f>
        <v>5691.26450397188</v>
      </c>
      <c r="F29" s="5">
        <f t="shared" si="0"/>
        <v>0</v>
      </c>
      <c r="G29" s="16">
        <f t="shared" si="1"/>
        <v>0</v>
      </c>
      <c r="H29" s="4"/>
    </row>
    <row r="30" spans="1:8" ht="12.75">
      <c r="A30" s="3">
        <v>300</v>
      </c>
      <c r="B30" s="1">
        <v>394</v>
      </c>
      <c r="C30" s="1">
        <v>33</v>
      </c>
      <c r="D30" s="2">
        <f t="shared" si="2"/>
        <v>23.345235059857504</v>
      </c>
      <c r="E30" s="23">
        <f>SUM(D$4:D30)*1000/195</f>
        <v>5810.983658124995</v>
      </c>
      <c r="F30" s="5">
        <f t="shared" si="0"/>
        <v>0</v>
      </c>
      <c r="G30" s="16">
        <f t="shared" si="1"/>
        <v>20</v>
      </c>
      <c r="H30" s="4"/>
    </row>
    <row r="31" spans="1:8" ht="12.75">
      <c r="A31" s="3">
        <v>320</v>
      </c>
      <c r="B31" s="1">
        <v>400</v>
      </c>
      <c r="C31" s="1">
        <v>45</v>
      </c>
      <c r="D31" s="2">
        <f t="shared" si="2"/>
        <v>13.416407864998739</v>
      </c>
      <c r="E31" s="23">
        <f>SUM(D$4:D31)*1000/195</f>
        <v>5879.785749740373</v>
      </c>
      <c r="F31" s="5">
        <f t="shared" si="0"/>
        <v>0</v>
      </c>
      <c r="G31" s="16">
        <f t="shared" si="1"/>
        <v>20</v>
      </c>
      <c r="H31" s="4"/>
    </row>
    <row r="32" spans="1:8" ht="12.75">
      <c r="A32" s="3">
        <v>340</v>
      </c>
      <c r="B32" s="1">
        <v>412</v>
      </c>
      <c r="C32" s="1">
        <v>50</v>
      </c>
      <c r="D32" s="2">
        <f t="shared" si="2"/>
        <v>13</v>
      </c>
      <c r="E32" s="23">
        <f>SUM(D$4:D32)*1000/195</f>
        <v>5946.45241640704</v>
      </c>
      <c r="F32" s="5">
        <f t="shared" si="0"/>
        <v>0</v>
      </c>
      <c r="G32" s="16">
        <f t="shared" si="1"/>
        <v>5</v>
      </c>
      <c r="H32" s="4"/>
    </row>
    <row r="33" spans="1:8" ht="12.75">
      <c r="A33" s="3">
        <v>345</v>
      </c>
      <c r="B33" s="1">
        <v>440</v>
      </c>
      <c r="C33" s="1">
        <v>51</v>
      </c>
      <c r="D33" s="2">
        <f aca="true" t="shared" si="3" ref="D33:D53">SQRT((B33-B32)*(B33-B32)+(C33-C32)*(C33-C32))</f>
        <v>28.0178514522438</v>
      </c>
      <c r="E33" s="23">
        <f>SUM(D$4:D33)*1000/195</f>
        <v>6090.133705905726</v>
      </c>
      <c r="F33" s="5">
        <f t="shared" si="0"/>
        <v>5</v>
      </c>
      <c r="G33" s="16">
        <f t="shared" si="1"/>
        <v>0</v>
      </c>
      <c r="H33" s="4"/>
    </row>
    <row r="34" spans="1:8" ht="12.75">
      <c r="A34" s="3">
        <v>340</v>
      </c>
      <c r="B34" s="1">
        <v>449</v>
      </c>
      <c r="C34" s="1">
        <v>54</v>
      </c>
      <c r="D34" s="2">
        <f>SQRT((B34-B33)*(B34-B33)+(C34-C33)*(C34-C33))</f>
        <v>9.486832980505138</v>
      </c>
      <c r="E34" s="23">
        <f>SUM(D$4:D34)*1000/195</f>
        <v>6138.784131446778</v>
      </c>
      <c r="F34" s="5">
        <f t="shared" si="0"/>
        <v>10</v>
      </c>
      <c r="G34" s="16">
        <f t="shared" si="1"/>
        <v>0</v>
      </c>
      <c r="H34" s="4"/>
    </row>
    <row r="35" spans="1:8" ht="12.75">
      <c r="A35" s="3">
        <v>330</v>
      </c>
      <c r="B35" s="1">
        <v>469</v>
      </c>
      <c r="C35" s="1">
        <v>89</v>
      </c>
      <c r="D35" s="2">
        <f>SQRT((B35-B34)*(B35-B34)+(C35-C34)*(C35-C34))</f>
        <v>40.311288741492746</v>
      </c>
      <c r="E35" s="23">
        <f>SUM(D$4:D35)*1000/195</f>
        <v>6345.508689095458</v>
      </c>
      <c r="F35" s="5">
        <f t="shared" si="0"/>
        <v>0</v>
      </c>
      <c r="G35" s="16">
        <f t="shared" si="1"/>
        <v>10</v>
      </c>
      <c r="H35" s="4"/>
    </row>
    <row r="36" spans="1:8" ht="12.75">
      <c r="A36" s="3">
        <v>340</v>
      </c>
      <c r="B36" s="1">
        <v>489</v>
      </c>
      <c r="C36" s="1">
        <v>131</v>
      </c>
      <c r="D36" s="2">
        <f t="shared" si="3"/>
        <v>46.51881339845203</v>
      </c>
      <c r="E36" s="23">
        <f>SUM(D$4:D36)*1000/195</f>
        <v>6584.066706523418</v>
      </c>
      <c r="F36" s="5">
        <f t="shared" si="0"/>
        <v>20</v>
      </c>
      <c r="G36" s="16">
        <f t="shared" si="1"/>
        <v>0</v>
      </c>
      <c r="H36" s="4"/>
    </row>
    <row r="37" spans="1:8" ht="12.75">
      <c r="A37" s="3">
        <v>320</v>
      </c>
      <c r="B37" s="1">
        <v>504</v>
      </c>
      <c r="C37" s="1">
        <v>180</v>
      </c>
      <c r="D37" s="2">
        <f t="shared" si="3"/>
        <v>51.24451190127583</v>
      </c>
      <c r="E37" s="23">
        <f>SUM(D$4:D37)*1000/195</f>
        <v>6846.8590752479095</v>
      </c>
      <c r="F37" s="5">
        <f t="shared" si="0"/>
        <v>10</v>
      </c>
      <c r="G37" s="16">
        <f t="shared" si="1"/>
        <v>0</v>
      </c>
      <c r="H37" s="4"/>
    </row>
    <row r="38" spans="1:8" ht="12.75">
      <c r="A38" s="3">
        <v>310</v>
      </c>
      <c r="B38" s="1">
        <v>520</v>
      </c>
      <c r="C38" s="1">
        <v>208</v>
      </c>
      <c r="D38" s="2">
        <f t="shared" si="3"/>
        <v>32.2490309931942</v>
      </c>
      <c r="E38" s="23">
        <f>SUM(D$4:D38)*1000/195</f>
        <v>7012.2387213668535</v>
      </c>
      <c r="F38" s="5">
        <f t="shared" si="0"/>
        <v>10</v>
      </c>
      <c r="G38" s="16">
        <f t="shared" si="1"/>
        <v>0</v>
      </c>
      <c r="H38" s="4"/>
    </row>
    <row r="39" spans="1:8" ht="12.75">
      <c r="A39" s="3">
        <v>300</v>
      </c>
      <c r="B39" s="1">
        <v>559</v>
      </c>
      <c r="C39" s="1">
        <v>228</v>
      </c>
      <c r="D39" s="2">
        <f t="shared" si="3"/>
        <v>43.829214001622255</v>
      </c>
      <c r="E39" s="23">
        <f>SUM(D$4:D39)*1000/195</f>
        <v>7237.003921375173</v>
      </c>
      <c r="F39" s="5">
        <f t="shared" si="0"/>
        <v>10</v>
      </c>
      <c r="G39" s="16">
        <f t="shared" si="1"/>
        <v>0</v>
      </c>
      <c r="H39" s="4"/>
    </row>
    <row r="40" spans="1:8" ht="12.75">
      <c r="A40" s="3">
        <v>290</v>
      </c>
      <c r="B40" s="1">
        <v>573</v>
      </c>
      <c r="C40" s="1">
        <v>249</v>
      </c>
      <c r="D40" s="2">
        <f t="shared" si="3"/>
        <v>25.238858928247925</v>
      </c>
      <c r="E40" s="23">
        <f>SUM(D$4:D40)*1000/195</f>
        <v>7366.4339671610605</v>
      </c>
      <c r="F40" s="5">
        <f t="shared" si="0"/>
        <v>10</v>
      </c>
      <c r="G40" s="16">
        <f t="shared" si="1"/>
        <v>0</v>
      </c>
      <c r="H40" s="4"/>
    </row>
    <row r="41" spans="1:8" ht="12.75">
      <c r="A41" s="3">
        <v>280</v>
      </c>
      <c r="B41" s="1">
        <v>592</v>
      </c>
      <c r="C41" s="1">
        <v>254</v>
      </c>
      <c r="D41" s="2">
        <f t="shared" si="3"/>
        <v>19.6468827043885</v>
      </c>
      <c r="E41" s="23">
        <f>SUM(D$4:D41)*1000/195</f>
        <v>7467.18721179895</v>
      </c>
      <c r="F41" s="5">
        <f t="shared" si="0"/>
        <v>10</v>
      </c>
      <c r="G41" s="16">
        <f t="shared" si="1"/>
        <v>0</v>
      </c>
      <c r="H41" s="4"/>
    </row>
    <row r="42" spans="1:8" ht="12.75">
      <c r="A42" s="3">
        <v>270</v>
      </c>
      <c r="B42" s="1">
        <v>621</v>
      </c>
      <c r="C42" s="1">
        <v>247</v>
      </c>
      <c r="D42" s="2">
        <f t="shared" si="3"/>
        <v>29.832867780352597</v>
      </c>
      <c r="E42" s="23">
        <f>SUM(D$4:D42)*1000/195</f>
        <v>7620.176277339219</v>
      </c>
      <c r="F42" s="5">
        <f t="shared" si="0"/>
        <v>10</v>
      </c>
      <c r="G42" s="16">
        <f t="shared" si="1"/>
        <v>0</v>
      </c>
      <c r="H42" s="4"/>
    </row>
    <row r="43" spans="1:8" ht="12.75">
      <c r="A43" s="3">
        <v>260</v>
      </c>
      <c r="B43" s="1">
        <v>667</v>
      </c>
      <c r="C43" s="1">
        <v>256</v>
      </c>
      <c r="D43" s="2">
        <f t="shared" si="3"/>
        <v>46.87216658103186</v>
      </c>
      <c r="E43" s="23">
        <f>SUM(D$4:D43)*1000/195</f>
        <v>7860.546362370153</v>
      </c>
      <c r="F43" s="5">
        <f t="shared" si="0"/>
        <v>0</v>
      </c>
      <c r="G43" s="16">
        <f t="shared" si="1"/>
        <v>0</v>
      </c>
      <c r="H43" s="4"/>
    </row>
    <row r="44" spans="1:8" ht="12.75">
      <c r="A44" s="3">
        <v>260</v>
      </c>
      <c r="B44" s="1">
        <v>720</v>
      </c>
      <c r="C44" s="1">
        <v>255</v>
      </c>
      <c r="D44" s="2">
        <f t="shared" si="3"/>
        <v>53.009433122794285</v>
      </c>
      <c r="E44" s="23">
        <f>SUM(D$4:D44)*1000/195</f>
        <v>8132.389609153712</v>
      </c>
      <c r="F44" s="5">
        <f t="shared" si="0"/>
        <v>5</v>
      </c>
      <c r="G44" s="16">
        <f t="shared" si="1"/>
        <v>0</v>
      </c>
      <c r="H44" s="4"/>
    </row>
    <row r="45" spans="1:8" ht="12.75">
      <c r="A45" s="3">
        <v>255</v>
      </c>
      <c r="B45" s="1">
        <v>772</v>
      </c>
      <c r="C45" s="1">
        <v>273</v>
      </c>
      <c r="D45" s="2">
        <f t="shared" si="3"/>
        <v>55.02726596879042</v>
      </c>
      <c r="E45" s="23">
        <f>SUM(D$4:D45)*1000/195</f>
        <v>8414.58071668597</v>
      </c>
      <c r="F45" s="5">
        <f t="shared" si="0"/>
        <v>5</v>
      </c>
      <c r="G45" s="16">
        <f t="shared" si="1"/>
        <v>0</v>
      </c>
      <c r="H45" s="4"/>
    </row>
    <row r="46" spans="1:8" ht="12.75">
      <c r="A46" s="3">
        <v>250</v>
      </c>
      <c r="B46" s="1">
        <v>819</v>
      </c>
      <c r="C46" s="1">
        <v>277</v>
      </c>
      <c r="D46" s="2">
        <f t="shared" si="3"/>
        <v>47.16990566028302</v>
      </c>
      <c r="E46" s="23">
        <f>SUM(D$4:D46)*1000/195</f>
        <v>8656.477668789988</v>
      </c>
      <c r="F46" s="5">
        <f t="shared" si="0"/>
        <v>0</v>
      </c>
      <c r="G46" s="16">
        <f t="shared" si="1"/>
        <v>5</v>
      </c>
      <c r="H46" s="4"/>
    </row>
    <row r="47" spans="1:8" ht="12.75">
      <c r="A47" s="3">
        <v>255</v>
      </c>
      <c r="B47" s="1">
        <v>854</v>
      </c>
      <c r="C47" s="1">
        <v>264</v>
      </c>
      <c r="D47" s="2">
        <f t="shared" si="3"/>
        <v>37.33630940518894</v>
      </c>
      <c r="E47" s="23">
        <f>SUM(D$4:D47)*1000/195</f>
        <v>8847.945922149931</v>
      </c>
      <c r="F47" s="5">
        <f t="shared" si="0"/>
        <v>0</v>
      </c>
      <c r="G47" s="16">
        <f t="shared" si="1"/>
        <v>0</v>
      </c>
      <c r="H47" s="4"/>
    </row>
    <row r="48" spans="1:8" ht="12.75">
      <c r="A48" s="3">
        <v>255</v>
      </c>
      <c r="B48" s="1">
        <v>887</v>
      </c>
      <c r="C48" s="1">
        <v>265</v>
      </c>
      <c r="D48" s="2">
        <f t="shared" si="3"/>
        <v>33.015148038438355</v>
      </c>
      <c r="E48" s="23">
        <f>SUM(D$4:D48)*1000/195</f>
        <v>9017.254373629103</v>
      </c>
      <c r="F48" s="5">
        <f t="shared" si="0"/>
        <v>5</v>
      </c>
      <c r="G48" s="16">
        <f t="shared" si="1"/>
        <v>0</v>
      </c>
      <c r="H48" s="4"/>
    </row>
    <row r="49" spans="1:8" ht="12.75">
      <c r="A49" s="3">
        <v>250</v>
      </c>
      <c r="B49" s="1">
        <v>972</v>
      </c>
      <c r="C49" s="1">
        <v>318</v>
      </c>
      <c r="D49" s="2">
        <f t="shared" si="3"/>
        <v>100.16985574512923</v>
      </c>
      <c r="E49" s="23">
        <f>SUM(D$4:D49)*1000/195</f>
        <v>9530.945941552842</v>
      </c>
      <c r="F49" s="5">
        <f t="shared" si="0"/>
        <v>0</v>
      </c>
      <c r="G49" s="16">
        <f t="shared" si="1"/>
        <v>0</v>
      </c>
      <c r="H49" s="4"/>
    </row>
    <row r="50" spans="1:8" ht="12.75">
      <c r="A50" s="3">
        <v>250</v>
      </c>
      <c r="B50" s="1">
        <v>61</v>
      </c>
      <c r="C50" s="1">
        <v>206</v>
      </c>
      <c r="D50" s="2">
        <v>0</v>
      </c>
      <c r="E50" s="23">
        <f>SUM(D$4:D50)*1000/195</f>
        <v>9530.945941552842</v>
      </c>
      <c r="F50" s="5">
        <f t="shared" si="0"/>
        <v>0</v>
      </c>
      <c r="G50" s="16">
        <f t="shared" si="1"/>
        <v>0</v>
      </c>
      <c r="H50" s="4"/>
    </row>
    <row r="51" spans="1:8" ht="12.75">
      <c r="A51" s="3">
        <v>250</v>
      </c>
      <c r="B51" s="1">
        <v>83</v>
      </c>
      <c r="C51" s="1">
        <v>162</v>
      </c>
      <c r="D51" s="2">
        <f t="shared" si="3"/>
        <v>49.193495504995376</v>
      </c>
      <c r="E51" s="23">
        <f>SUM(D$4:D51)*1000/195</f>
        <v>9783.220277475895</v>
      </c>
      <c r="F51" s="5">
        <f t="shared" si="0"/>
        <v>5</v>
      </c>
      <c r="G51" s="16">
        <f t="shared" si="1"/>
        <v>0</v>
      </c>
      <c r="H51" s="4"/>
    </row>
    <row r="52" spans="1:8" ht="12.75">
      <c r="A52" s="3">
        <v>245</v>
      </c>
      <c r="B52" s="1">
        <v>120</v>
      </c>
      <c r="C52" s="1">
        <v>130</v>
      </c>
      <c r="D52" s="2">
        <f t="shared" si="3"/>
        <v>48.91829923454004</v>
      </c>
      <c r="E52" s="23">
        <f>SUM(D$4:D52)*1000/195</f>
        <v>10034.083350473536</v>
      </c>
      <c r="F52" s="5">
        <f t="shared" si="0"/>
        <v>0</v>
      </c>
      <c r="G52" s="16">
        <f t="shared" si="1"/>
        <v>5</v>
      </c>
      <c r="H52" s="4"/>
    </row>
    <row r="53" spans="1:8" ht="12.75">
      <c r="A53" s="3">
        <v>250</v>
      </c>
      <c r="B53" s="1">
        <v>181</v>
      </c>
      <c r="C53" s="1">
        <v>109</v>
      </c>
      <c r="D53" s="2">
        <f t="shared" si="3"/>
        <v>64.51356446515724</v>
      </c>
      <c r="E53" s="23">
        <f>SUM(D$4:D53)*1000/195</f>
        <v>10364.922142602549</v>
      </c>
      <c r="F53" s="5">
        <f t="shared" si="0"/>
        <v>0</v>
      </c>
      <c r="G53" s="16">
        <f t="shared" si="1"/>
        <v>0</v>
      </c>
      <c r="H53" s="4"/>
    </row>
    <row r="54" spans="1:8" ht="12.75">
      <c r="A54" s="3">
        <v>250</v>
      </c>
      <c r="B54" s="1">
        <v>229</v>
      </c>
      <c r="C54" s="1">
        <v>108</v>
      </c>
      <c r="D54" s="2">
        <f aca="true" t="shared" si="4" ref="D54:D90">SQRT((B54-B53)*(B54-B53)+(C54-C53)*(C54-C53))</f>
        <v>48.010415536631214</v>
      </c>
      <c r="E54" s="23">
        <f>SUM(D$4:D54)*1000/195</f>
        <v>10611.12940176476</v>
      </c>
      <c r="F54" s="5">
        <f t="shared" si="0"/>
        <v>5</v>
      </c>
      <c r="G54" s="16">
        <f t="shared" si="1"/>
        <v>0</v>
      </c>
      <c r="H54" s="4"/>
    </row>
    <row r="55" spans="1:8" ht="12.75">
      <c r="A55" s="3">
        <v>245</v>
      </c>
      <c r="B55" s="1">
        <v>271</v>
      </c>
      <c r="C55" s="1">
        <v>85</v>
      </c>
      <c r="D55" s="2">
        <f t="shared" si="4"/>
        <v>47.885279575251516</v>
      </c>
      <c r="E55" s="23">
        <f>SUM(D$4:D55)*1000/195</f>
        <v>10856.6949380481</v>
      </c>
      <c r="F55" s="5">
        <f t="shared" si="0"/>
        <v>0</v>
      </c>
      <c r="G55" s="16">
        <f t="shared" si="1"/>
        <v>5</v>
      </c>
      <c r="H55" s="4"/>
    </row>
    <row r="56" spans="1:8" ht="12.75">
      <c r="A56" s="3">
        <v>250</v>
      </c>
      <c r="B56" s="1">
        <v>293</v>
      </c>
      <c r="C56" s="1">
        <v>56</v>
      </c>
      <c r="D56" s="2">
        <f t="shared" si="4"/>
        <v>36.40054944640259</v>
      </c>
      <c r="E56" s="23">
        <f>SUM(D$4:D56)*1000/195</f>
        <v>11043.364422388626</v>
      </c>
      <c r="F56" s="5">
        <f t="shared" si="0"/>
        <v>0</v>
      </c>
      <c r="G56" s="16">
        <f t="shared" si="1"/>
        <v>0</v>
      </c>
      <c r="H56" s="4"/>
    </row>
    <row r="57" spans="1:8" ht="12.75">
      <c r="A57" s="3">
        <v>250</v>
      </c>
      <c r="B57" s="1">
        <v>306</v>
      </c>
      <c r="C57" s="1">
        <v>27</v>
      </c>
      <c r="D57" s="2">
        <f t="shared" si="4"/>
        <v>31.78049716414141</v>
      </c>
      <c r="E57" s="23">
        <f>SUM(D$4:D57)*1000/195</f>
        <v>11206.341330922683</v>
      </c>
      <c r="F57" s="5">
        <f t="shared" si="0"/>
        <v>10</v>
      </c>
      <c r="G57" s="16">
        <f t="shared" si="1"/>
        <v>0</v>
      </c>
      <c r="H57" s="4"/>
    </row>
    <row r="58" spans="1:8" ht="12.75">
      <c r="A58" s="3">
        <v>240</v>
      </c>
      <c r="B58" s="1">
        <v>330</v>
      </c>
      <c r="C58" s="1">
        <v>10</v>
      </c>
      <c r="D58" s="2">
        <f t="shared" si="4"/>
        <v>29.410882339705484</v>
      </c>
      <c r="E58" s="23">
        <f>SUM(D$4:D58)*1000/195</f>
        <v>11357.1663685622</v>
      </c>
      <c r="F58" s="5">
        <f t="shared" si="0"/>
        <v>10</v>
      </c>
      <c r="G58" s="16">
        <f t="shared" si="1"/>
        <v>0</v>
      </c>
      <c r="H58" s="4"/>
    </row>
    <row r="59" spans="1:8" ht="12.75">
      <c r="A59" s="3">
        <v>230</v>
      </c>
      <c r="B59" s="1">
        <v>362</v>
      </c>
      <c r="C59" s="1">
        <v>18</v>
      </c>
      <c r="D59" s="2">
        <f t="shared" si="4"/>
        <v>32.984845004941285</v>
      </c>
      <c r="E59" s="23">
        <f>SUM(D$4:D59)*1000/195</f>
        <v>11526.31941986959</v>
      </c>
      <c r="F59" s="5">
        <f t="shared" si="0"/>
        <v>10</v>
      </c>
      <c r="G59" s="16">
        <f t="shared" si="1"/>
        <v>0</v>
      </c>
      <c r="H59" s="4"/>
    </row>
    <row r="60" spans="1:8" ht="12.75">
      <c r="A60" s="3">
        <v>220</v>
      </c>
      <c r="B60" s="1">
        <v>361</v>
      </c>
      <c r="C60" s="1">
        <v>30</v>
      </c>
      <c r="D60" s="2">
        <f t="shared" si="4"/>
        <v>12.041594578792296</v>
      </c>
      <c r="E60" s="23">
        <f>SUM(D$4:D60)*1000/195</f>
        <v>11588.07118694032</v>
      </c>
      <c r="F60" s="5">
        <f t="shared" si="0"/>
        <v>0</v>
      </c>
      <c r="G60" s="16">
        <f t="shared" si="1"/>
        <v>0</v>
      </c>
      <c r="H60" s="4"/>
    </row>
    <row r="61" spans="1:8" ht="12.75">
      <c r="A61" s="3">
        <v>220</v>
      </c>
      <c r="B61" s="1">
        <v>346</v>
      </c>
      <c r="C61" s="1">
        <v>34</v>
      </c>
      <c r="D61" s="2">
        <f t="shared" si="4"/>
        <v>15.524174696260024</v>
      </c>
      <c r="E61" s="23">
        <f>SUM(D$4:D61)*1000/195</f>
        <v>11667.682339228833</v>
      </c>
      <c r="F61" s="5">
        <f t="shared" si="0"/>
        <v>0</v>
      </c>
      <c r="G61" s="16">
        <f t="shared" si="1"/>
        <v>0</v>
      </c>
      <c r="H61" s="4"/>
    </row>
    <row r="62" spans="1:8" ht="12.75">
      <c r="A62" s="3">
        <v>220</v>
      </c>
      <c r="B62" s="1">
        <v>344</v>
      </c>
      <c r="C62" s="1">
        <v>49</v>
      </c>
      <c r="D62" s="2">
        <f t="shared" si="4"/>
        <v>15.132745950421556</v>
      </c>
      <c r="E62" s="23">
        <f>SUM(D$4:D62)*1000/195</f>
        <v>11745.286164615609</v>
      </c>
      <c r="F62" s="5">
        <f t="shared" si="0"/>
        <v>20</v>
      </c>
      <c r="G62" s="16">
        <f t="shared" si="1"/>
        <v>0</v>
      </c>
      <c r="H62" s="4"/>
    </row>
    <row r="63" spans="1:8" ht="12.75">
      <c r="A63" s="3">
        <v>200</v>
      </c>
      <c r="B63" s="1">
        <v>418</v>
      </c>
      <c r="C63" s="1">
        <v>171</v>
      </c>
      <c r="D63" s="2">
        <f t="shared" si="4"/>
        <v>142.68847185389575</v>
      </c>
      <c r="E63" s="23">
        <f>SUM(D$4:D63)*1000/195</f>
        <v>12477.021917712511</v>
      </c>
      <c r="F63" s="5">
        <f t="shared" si="0"/>
        <v>10</v>
      </c>
      <c r="G63" s="16">
        <f t="shared" si="1"/>
        <v>0</v>
      </c>
      <c r="H63" s="4"/>
    </row>
    <row r="64" spans="1:8" ht="12.75">
      <c r="A64" s="3">
        <v>190</v>
      </c>
      <c r="B64" s="1">
        <v>401</v>
      </c>
      <c r="C64" s="1">
        <v>236</v>
      </c>
      <c r="D64" s="2">
        <f t="shared" si="4"/>
        <v>67.1863081289633</v>
      </c>
      <c r="E64" s="23">
        <f>SUM(D$4:D64)*1000/195</f>
        <v>12821.567087604632</v>
      </c>
      <c r="F64" s="5">
        <f t="shared" si="0"/>
        <v>0</v>
      </c>
      <c r="G64" s="16">
        <f t="shared" si="1"/>
        <v>10</v>
      </c>
      <c r="H64" s="4" t="s">
        <v>11</v>
      </c>
    </row>
    <row r="65" spans="1:8" ht="12.75">
      <c r="A65" s="3">
        <v>200</v>
      </c>
      <c r="B65" s="1">
        <v>434</v>
      </c>
      <c r="C65" s="1">
        <v>281</v>
      </c>
      <c r="D65" s="2">
        <f t="shared" si="4"/>
        <v>55.80322571321482</v>
      </c>
      <c r="E65" s="23">
        <f>SUM(D$4:D65)*1000/195</f>
        <v>13107.73747587753</v>
      </c>
      <c r="F65" s="5">
        <f t="shared" si="0"/>
        <v>0</v>
      </c>
      <c r="G65" s="16">
        <f t="shared" si="1"/>
        <v>0</v>
      </c>
      <c r="H65" s="4"/>
    </row>
    <row r="66" spans="1:8" ht="12.75">
      <c r="A66" s="3">
        <v>200</v>
      </c>
      <c r="B66" s="1">
        <v>455</v>
      </c>
      <c r="C66" s="1">
        <v>319</v>
      </c>
      <c r="D66" s="2">
        <f t="shared" si="4"/>
        <v>43.41658669218482</v>
      </c>
      <c r="E66" s="23">
        <f>SUM(D$4:D66)*1000/195</f>
        <v>13330.386638401555</v>
      </c>
      <c r="F66" s="5">
        <f t="shared" si="0"/>
        <v>0</v>
      </c>
      <c r="G66" s="16">
        <f t="shared" si="1"/>
        <v>20</v>
      </c>
      <c r="H66" s="4"/>
    </row>
    <row r="67" spans="1:8" ht="12.75">
      <c r="A67" s="3">
        <v>220</v>
      </c>
      <c r="B67" s="1">
        <v>476</v>
      </c>
      <c r="C67" s="1">
        <v>358</v>
      </c>
      <c r="D67" s="2">
        <f t="shared" si="4"/>
        <v>44.294469180700204</v>
      </c>
      <c r="E67" s="23">
        <f>SUM(D$4:D67)*1000/195</f>
        <v>13557.537762405145</v>
      </c>
      <c r="F67" s="5">
        <f t="shared" si="0"/>
        <v>0</v>
      </c>
      <c r="G67" s="16">
        <f t="shared" si="1"/>
        <v>20</v>
      </c>
      <c r="H67" s="4"/>
    </row>
    <row r="68" spans="1:8" ht="12.75">
      <c r="A68" s="3">
        <v>240</v>
      </c>
      <c r="B68" s="1">
        <v>494</v>
      </c>
      <c r="C68" s="1">
        <v>387</v>
      </c>
      <c r="D68" s="2">
        <f t="shared" si="4"/>
        <v>34.132096331752024</v>
      </c>
      <c r="E68" s="23">
        <f>SUM(D$4:D68)*1000/195</f>
        <v>13732.574153850028</v>
      </c>
      <c r="F68" s="5">
        <f t="shared" si="0"/>
        <v>0</v>
      </c>
      <c r="G68" s="16">
        <f t="shared" si="1"/>
        <v>0</v>
      </c>
      <c r="H68" s="4"/>
    </row>
    <row r="69" spans="1:8" ht="12.75">
      <c r="A69" s="3">
        <v>240</v>
      </c>
      <c r="B69" s="1">
        <v>518</v>
      </c>
      <c r="C69" s="1">
        <v>422</v>
      </c>
      <c r="D69" s="2">
        <f t="shared" si="4"/>
        <v>42.43819034784589</v>
      </c>
      <c r="E69" s="23">
        <f>SUM(D$4:D69)*1000/195</f>
        <v>13950.205899223596</v>
      </c>
      <c r="F69" s="5">
        <f aca="true" t="shared" si="5" ref="F69:F89">IF(A69-A70&gt;0,A69-A70,0)</f>
        <v>0</v>
      </c>
      <c r="G69" s="16">
        <f aca="true" t="shared" si="6" ref="G69:G89">IF(A70-A69&gt;0,A70-A69,0)</f>
        <v>0</v>
      </c>
      <c r="H69" s="4"/>
    </row>
    <row r="70" spans="1:8" ht="12.75">
      <c r="A70" s="3">
        <v>240</v>
      </c>
      <c r="B70" s="1">
        <v>549</v>
      </c>
      <c r="C70" s="1">
        <v>488</v>
      </c>
      <c r="D70" s="2">
        <f t="shared" si="4"/>
        <v>72.91776189653656</v>
      </c>
      <c r="E70" s="23">
        <f>SUM(D$4:D70)*1000/195</f>
        <v>14324.143139718655</v>
      </c>
      <c r="F70" s="5">
        <f t="shared" si="5"/>
        <v>0</v>
      </c>
      <c r="G70" s="16">
        <f t="shared" si="6"/>
        <v>0</v>
      </c>
      <c r="H70" s="4"/>
    </row>
    <row r="71" spans="1:8" ht="12.75">
      <c r="A71" s="3">
        <v>240</v>
      </c>
      <c r="B71" s="1">
        <v>571</v>
      </c>
      <c r="C71" s="1">
        <v>527</v>
      </c>
      <c r="D71" s="2">
        <f t="shared" si="4"/>
        <v>44.77722635447622</v>
      </c>
      <c r="E71" s="23">
        <f>SUM(D$4:D71)*1000/195</f>
        <v>14553.769941536482</v>
      </c>
      <c r="F71" s="5">
        <f t="shared" si="5"/>
        <v>0</v>
      </c>
      <c r="G71" s="16">
        <f t="shared" si="6"/>
        <v>5</v>
      </c>
      <c r="H71" s="4"/>
    </row>
    <row r="72" spans="1:8" ht="12.75">
      <c r="A72" s="3">
        <v>245</v>
      </c>
      <c r="B72" s="1">
        <v>578</v>
      </c>
      <c r="C72" s="1">
        <v>552</v>
      </c>
      <c r="D72" s="2">
        <f t="shared" si="4"/>
        <v>25.96150997149434</v>
      </c>
      <c r="E72" s="23">
        <f>SUM(D$4:D72)*1000/195</f>
        <v>14686.905890108246</v>
      </c>
      <c r="F72" s="5">
        <f t="shared" si="5"/>
        <v>5</v>
      </c>
      <c r="G72" s="16">
        <f t="shared" si="6"/>
        <v>0</v>
      </c>
      <c r="H72" s="4"/>
    </row>
    <row r="73" spans="1:8" ht="12.75">
      <c r="A73" s="3">
        <v>240</v>
      </c>
      <c r="B73" s="1">
        <v>608</v>
      </c>
      <c r="C73" s="1">
        <v>666</v>
      </c>
      <c r="D73" s="2">
        <f t="shared" si="4"/>
        <v>117.881296226331</v>
      </c>
      <c r="E73" s="23">
        <f>SUM(D$4:D73)*1000/195</f>
        <v>15291.425357935585</v>
      </c>
      <c r="F73" s="5">
        <f t="shared" si="5"/>
        <v>0</v>
      </c>
      <c r="G73" s="16">
        <f t="shared" si="6"/>
        <v>0</v>
      </c>
      <c r="H73" s="4"/>
    </row>
    <row r="74" spans="1:8" ht="12.75">
      <c r="A74" s="3">
        <v>240</v>
      </c>
      <c r="B74" s="1">
        <v>603</v>
      </c>
      <c r="C74" s="1">
        <v>703</v>
      </c>
      <c r="D74" s="2">
        <f t="shared" si="4"/>
        <v>37.33630940518894</v>
      </c>
      <c r="E74" s="23">
        <f>SUM(D$4:D74)*1000/195</f>
        <v>15482.893611295529</v>
      </c>
      <c r="F74" s="5">
        <f t="shared" si="5"/>
        <v>0</v>
      </c>
      <c r="G74" s="16">
        <f t="shared" si="6"/>
        <v>0</v>
      </c>
      <c r="H74" s="4"/>
    </row>
    <row r="75" spans="1:8" ht="12.75">
      <c r="A75" s="3">
        <v>240</v>
      </c>
      <c r="B75" s="1">
        <v>607</v>
      </c>
      <c r="C75" s="1">
        <v>717</v>
      </c>
      <c r="D75" s="2">
        <f t="shared" si="4"/>
        <v>14.560219778561036</v>
      </c>
      <c r="E75" s="23">
        <f>SUM(D$4:D75)*1000/195</f>
        <v>15557.561405031738</v>
      </c>
      <c r="F75" s="5">
        <f t="shared" si="5"/>
        <v>10</v>
      </c>
      <c r="G75" s="16">
        <f t="shared" si="6"/>
        <v>0</v>
      </c>
      <c r="H75" s="4"/>
    </row>
    <row r="76" spans="1:8" ht="12.75">
      <c r="A76" s="3">
        <v>230</v>
      </c>
      <c r="B76" s="1">
        <v>605</v>
      </c>
      <c r="C76" s="1">
        <v>793</v>
      </c>
      <c r="D76" s="2">
        <f t="shared" si="4"/>
        <v>76.02631123499285</v>
      </c>
      <c r="E76" s="23">
        <f>SUM(D$4:D76)*1000/195</f>
        <v>15947.439924185548</v>
      </c>
      <c r="F76" s="5">
        <f t="shared" si="5"/>
        <v>10</v>
      </c>
      <c r="G76" s="16">
        <f t="shared" si="6"/>
        <v>0</v>
      </c>
      <c r="H76" s="4"/>
    </row>
    <row r="77" spans="1:8" ht="12.75">
      <c r="A77" s="3">
        <v>220</v>
      </c>
      <c r="B77" s="1">
        <v>622</v>
      </c>
      <c r="C77" s="1">
        <v>802</v>
      </c>
      <c r="D77" s="2">
        <f t="shared" si="4"/>
        <v>19.235384061671343</v>
      </c>
      <c r="E77" s="23">
        <f>SUM(D$4:D77)*1000/195</f>
        <v>16046.08291937361</v>
      </c>
      <c r="F77" s="5">
        <f t="shared" si="5"/>
        <v>20</v>
      </c>
      <c r="G77" s="16">
        <f t="shared" si="6"/>
        <v>0</v>
      </c>
      <c r="H77" s="4"/>
    </row>
    <row r="78" spans="1:8" ht="12.75">
      <c r="A78" s="3">
        <v>200</v>
      </c>
      <c r="B78" s="1">
        <v>652</v>
      </c>
      <c r="C78" s="1">
        <v>820</v>
      </c>
      <c r="D78" s="2">
        <f t="shared" si="4"/>
        <v>34.9857113690718</v>
      </c>
      <c r="E78" s="23">
        <f>SUM(D$4:D78)*1000/195</f>
        <v>16225.496823830386</v>
      </c>
      <c r="F78" s="5">
        <f t="shared" si="5"/>
        <v>10</v>
      </c>
      <c r="G78" s="16">
        <f t="shared" si="6"/>
        <v>0</v>
      </c>
      <c r="H78" s="4"/>
    </row>
    <row r="79" spans="1:8" ht="12.75">
      <c r="A79" s="3">
        <v>190</v>
      </c>
      <c r="B79" s="1">
        <v>667</v>
      </c>
      <c r="C79" s="1">
        <v>838</v>
      </c>
      <c r="D79" s="2">
        <f t="shared" si="4"/>
        <v>23.430749027719962</v>
      </c>
      <c r="E79" s="23">
        <f>SUM(D$4:D79)*1000/195</f>
        <v>16345.654511152028</v>
      </c>
      <c r="F79" s="5">
        <f t="shared" si="5"/>
        <v>10</v>
      </c>
      <c r="G79" s="16">
        <f t="shared" si="6"/>
        <v>0</v>
      </c>
      <c r="H79" s="4"/>
    </row>
    <row r="80" spans="1:8" ht="12.75">
      <c r="A80" s="3">
        <v>180</v>
      </c>
      <c r="B80" s="1">
        <v>670</v>
      </c>
      <c r="C80" s="1">
        <v>860</v>
      </c>
      <c r="D80" s="2">
        <f t="shared" si="4"/>
        <v>22.20360331117452</v>
      </c>
      <c r="E80" s="23">
        <f>SUM(D$4:D80)*1000/195</f>
        <v>16459.519143517027</v>
      </c>
      <c r="F80" s="5">
        <f t="shared" si="5"/>
        <v>0</v>
      </c>
      <c r="G80" s="16">
        <f t="shared" si="6"/>
        <v>0</v>
      </c>
      <c r="H80" s="4"/>
    </row>
    <row r="81" spans="1:8" ht="12.75">
      <c r="A81" s="3">
        <v>180</v>
      </c>
      <c r="B81" s="1">
        <v>643</v>
      </c>
      <c r="C81" s="1">
        <v>887</v>
      </c>
      <c r="D81" s="2">
        <f t="shared" si="4"/>
        <v>38.18376618407357</v>
      </c>
      <c r="E81" s="23">
        <f>SUM(D$4:D81)*1000/195</f>
        <v>16655.333329076377</v>
      </c>
      <c r="F81" s="5">
        <f t="shared" si="5"/>
        <v>0</v>
      </c>
      <c r="G81" s="16">
        <f t="shared" si="6"/>
        <v>0</v>
      </c>
      <c r="H81" s="4"/>
    </row>
    <row r="82" spans="1:8" ht="12.75">
      <c r="A82" s="3">
        <v>180</v>
      </c>
      <c r="B82" s="1">
        <v>655</v>
      </c>
      <c r="C82" s="1">
        <v>898</v>
      </c>
      <c r="D82" s="2">
        <f t="shared" si="4"/>
        <v>16.278820596099706</v>
      </c>
      <c r="E82" s="23">
        <f>SUM(D$4:D82)*1000/195</f>
        <v>16738.814460338428</v>
      </c>
      <c r="F82" s="5">
        <f t="shared" si="5"/>
        <v>0</v>
      </c>
      <c r="G82" s="16">
        <f t="shared" si="6"/>
        <v>0</v>
      </c>
      <c r="H82" s="4"/>
    </row>
    <row r="83" spans="1:8" ht="12.75">
      <c r="A83" s="3">
        <v>180</v>
      </c>
      <c r="B83" s="1">
        <v>690</v>
      </c>
      <c r="C83" s="1">
        <v>886</v>
      </c>
      <c r="D83" s="2">
        <f t="shared" si="4"/>
        <v>37</v>
      </c>
      <c r="E83" s="23">
        <f>SUM(D$4:D83)*1000/195</f>
        <v>16928.558050082018</v>
      </c>
      <c r="F83" s="5">
        <f t="shared" si="5"/>
        <v>0</v>
      </c>
      <c r="G83" s="16">
        <f t="shared" si="6"/>
        <v>0</v>
      </c>
      <c r="H83" s="4"/>
    </row>
    <row r="84" spans="1:8" ht="12.75">
      <c r="A84" s="3">
        <v>180</v>
      </c>
      <c r="B84" s="1">
        <v>690</v>
      </c>
      <c r="C84" s="1">
        <v>912</v>
      </c>
      <c r="D84" s="2">
        <f t="shared" si="4"/>
        <v>26</v>
      </c>
      <c r="E84" s="23">
        <f>SUM(D$4:D84)*1000/195</f>
        <v>17061.89138341535</v>
      </c>
      <c r="F84" s="5">
        <f t="shared" si="5"/>
        <v>0</v>
      </c>
      <c r="G84" s="16">
        <f t="shared" si="6"/>
        <v>0</v>
      </c>
      <c r="H84" s="4"/>
    </row>
    <row r="85" spans="1:8" ht="12.75">
      <c r="A85" s="3">
        <v>180</v>
      </c>
      <c r="B85" s="1">
        <v>705</v>
      </c>
      <c r="C85" s="1">
        <v>930</v>
      </c>
      <c r="D85" s="2">
        <f t="shared" si="4"/>
        <v>23.430749027719962</v>
      </c>
      <c r="E85" s="23">
        <f>SUM(D$4:D85)*1000/195</f>
        <v>17182.049070736994</v>
      </c>
      <c r="F85" s="5">
        <v>0</v>
      </c>
      <c r="G85" s="16">
        <f t="shared" si="6"/>
        <v>0</v>
      </c>
      <c r="H85" s="4" t="s">
        <v>12</v>
      </c>
    </row>
    <row r="86" spans="1:8" ht="12.75">
      <c r="A86" s="3"/>
      <c r="B86" s="1"/>
      <c r="C86" s="1"/>
      <c r="D86" s="2">
        <v>0</v>
      </c>
      <c r="E86" s="23">
        <f>SUM(D$4:D86)*1000/195</f>
        <v>17182.049070736994</v>
      </c>
      <c r="F86" s="5">
        <f t="shared" si="5"/>
        <v>0</v>
      </c>
      <c r="G86" s="16">
        <f t="shared" si="6"/>
        <v>0</v>
      </c>
      <c r="H86" s="4"/>
    </row>
    <row r="87" spans="1:8" ht="12.75">
      <c r="A87" s="3"/>
      <c r="B87" s="1"/>
      <c r="C87" s="1"/>
      <c r="D87" s="2">
        <f t="shared" si="4"/>
        <v>0</v>
      </c>
      <c r="E87" s="23">
        <f>SUM(D$4:D87)*1000/195</f>
        <v>17182.049070736994</v>
      </c>
      <c r="F87" s="5">
        <f t="shared" si="5"/>
        <v>0</v>
      </c>
      <c r="G87" s="16">
        <f t="shared" si="6"/>
        <v>0</v>
      </c>
      <c r="H87" s="4"/>
    </row>
    <row r="88" spans="1:8" ht="12.75" hidden="1">
      <c r="A88" s="3"/>
      <c r="B88" s="1"/>
      <c r="C88" s="1"/>
      <c r="D88" s="2">
        <f t="shared" si="4"/>
        <v>0</v>
      </c>
      <c r="E88" s="23">
        <f>SUM(D$4:D88)*1000/195</f>
        <v>17182.049070736994</v>
      </c>
      <c r="F88" s="5">
        <f>IF(A88-A89&gt;0,A88-A89,0)</f>
        <v>0</v>
      </c>
      <c r="G88" s="16">
        <f>IF(A89-A88&gt;0,A89-A88,0)</f>
        <v>0</v>
      </c>
      <c r="H88" s="4"/>
    </row>
    <row r="89" spans="1:8" ht="12.75">
      <c r="A89" s="3"/>
      <c r="B89" s="1"/>
      <c r="C89" s="1"/>
      <c r="D89" s="2">
        <f t="shared" si="4"/>
        <v>0</v>
      </c>
      <c r="E89" s="23">
        <f>SUM(D$4:D89)*1000/195</f>
        <v>17182.049070736994</v>
      </c>
      <c r="F89" s="5">
        <f t="shared" si="5"/>
        <v>0</v>
      </c>
      <c r="G89" s="16">
        <f t="shared" si="6"/>
        <v>0</v>
      </c>
      <c r="H89" s="4"/>
    </row>
    <row r="90" spans="1:8" ht="12.75">
      <c r="A90" s="3"/>
      <c r="B90" s="1"/>
      <c r="C90" s="1"/>
      <c r="D90" s="2">
        <f t="shared" si="4"/>
        <v>0</v>
      </c>
      <c r="E90" s="23">
        <f>SUM(D$4:D90)*1000/195</f>
        <v>17182.049070736994</v>
      </c>
      <c r="F90" s="5">
        <v>0</v>
      </c>
      <c r="G90" s="16">
        <v>0</v>
      </c>
      <c r="H90" s="4"/>
    </row>
    <row r="91" spans="1:8" ht="12.75">
      <c r="A91" s="25"/>
      <c r="B91" s="26"/>
      <c r="C91" s="26"/>
      <c r="D91" s="2">
        <v>0</v>
      </c>
      <c r="E91" s="23">
        <f>SUM(D$4:D91)*1000/195</f>
        <v>17182.049070736994</v>
      </c>
      <c r="F91" s="5">
        <f>IF(A91-A164&gt;0,A91-A164,0)</f>
        <v>0</v>
      </c>
      <c r="G91" s="16">
        <f>IF(A164-A91&gt;0,A164-A91,0)</f>
        <v>0</v>
      </c>
      <c r="H91" s="29"/>
    </row>
    <row r="92" spans="1:8" ht="12.75">
      <c r="A92" s="25"/>
      <c r="B92" s="26"/>
      <c r="C92" s="26"/>
      <c r="D92" s="2">
        <f>SQRT((B92-B91)*(B92-B91)+(C92-C91)*(C92-C91))</f>
        <v>0</v>
      </c>
      <c r="E92" s="23">
        <f>SUM(D$4:D92)*1000/195</f>
        <v>17182.049070736994</v>
      </c>
      <c r="F92" s="5">
        <f>IF(A92-A165&gt;0,A92-A165,0)</f>
        <v>0</v>
      </c>
      <c r="G92" s="16">
        <f>IF(A165-A92&gt;0,A165-A92,0)</f>
        <v>0</v>
      </c>
      <c r="H92" s="29"/>
    </row>
    <row r="93" spans="1:8" ht="12.75">
      <c r="A93" s="25"/>
      <c r="B93" s="26"/>
      <c r="C93" s="26"/>
      <c r="D93" s="2">
        <f>SQRT((B93-B92)*(B93-B92)+(C93-C92)*(C93-C92))</f>
        <v>0</v>
      </c>
      <c r="E93" s="23">
        <f>SUM(D$4:D93)*1000/195</f>
        <v>17182.049070736994</v>
      </c>
      <c r="F93" s="5">
        <f>IF(A93-A166&gt;0,A93-A166,0)</f>
        <v>0</v>
      </c>
      <c r="G93" s="16">
        <f>IF(A166-A93&gt;0,A166-A93,0)</f>
        <v>0</v>
      </c>
      <c r="H93" s="29"/>
    </row>
    <row r="94" spans="1:8" ht="12.75">
      <c r="A94" s="25"/>
      <c r="B94" s="26"/>
      <c r="C94" s="26"/>
      <c r="D94" s="35"/>
      <c r="E94" s="36"/>
      <c r="F94" s="37"/>
      <c r="G94" s="38"/>
      <c r="H94" s="29"/>
    </row>
    <row r="95" spans="1:8" ht="13.5" thickBot="1">
      <c r="A95" s="25"/>
      <c r="B95" s="26"/>
      <c r="C95" s="26"/>
      <c r="D95" s="26"/>
      <c r="E95" s="27"/>
      <c r="F95" s="25"/>
      <c r="G95" s="28"/>
      <c r="H95" s="29"/>
    </row>
    <row r="96" spans="1:8" ht="26.25" customHeight="1" thickBot="1">
      <c r="A96" s="30"/>
      <c r="B96" s="31"/>
      <c r="C96" s="31"/>
      <c r="D96" s="31"/>
      <c r="E96" s="32"/>
      <c r="F96" s="30">
        <f>SUM(F4:F95)</f>
        <v>265</v>
      </c>
      <c r="G96" s="33">
        <f>SUM(G4:G95)</f>
        <v>265</v>
      </c>
      <c r="H96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2006-07-20T10:17:17Z</dcterms:modified>
  <cp:category/>
  <cp:version/>
  <cp:contentType/>
  <cp:contentStatus/>
</cp:coreProperties>
</file>